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drawings/drawing19.xml" ContentType="application/vnd.openxmlformats-officedocument.drawing+xml"/>
  <Override PartName="/xl/drawings/drawing20.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929"/>
  <workbookPr codeName="ThisWorkbook" defaultThemeVersion="124226"/>
  <mc:AlternateContent xmlns:mc="http://schemas.openxmlformats.org/markup-compatibility/2006">
    <mc:Choice Requires="x15">
      <x15ac:absPath xmlns:x15ac="http://schemas.microsoft.com/office/spreadsheetml/2010/11/ac" url="C:\Users\asaor\OneDrive\デスクトップ\（株）スタンダード　新ホームページ　関係資料\2022年～新ホームページ\HP更新2022.04～\"/>
    </mc:Choice>
  </mc:AlternateContent>
  <xr:revisionPtr revIDLastSave="0" documentId="8_{BDD45AC2-C8DE-4343-95FB-7DEF03BEE3D1}" xr6:coauthVersionLast="47" xr6:coauthVersionMax="47" xr10:uidLastSave="{00000000-0000-0000-0000-000000000000}"/>
  <bookViews>
    <workbookView xWindow="-120" yWindow="-120" windowWidth="29040" windowHeight="15720" xr2:uid="{00000000-000D-0000-FFFF-FFFF00000000}"/>
  </bookViews>
  <sheets>
    <sheet name="表紙" sheetId="4" r:id="rId1"/>
    <sheet name="納品に関するお願い " sheetId="35" r:id="rId2"/>
    <sheet name="休刊日" sheetId="38" r:id="rId3"/>
    <sheet name="料金表" sheetId="39" r:id="rId4"/>
    <sheet name="行政区画図" sheetId="32" r:id="rId5"/>
    <sheet name="合計表" sheetId="40" r:id="rId6"/>
    <sheet name="郡山市【中通り地区】" sheetId="7" r:id="rId7"/>
    <sheet name="田村市・田村郡【中通り地区】" sheetId="8" r:id="rId8"/>
    <sheet name="須賀川市・石川郡【中通り地区】" sheetId="9" r:id="rId9"/>
    <sheet name="白河市・西白河郡・東白川郡【中通り地区】" sheetId="10" r:id="rId10"/>
    <sheet name="二本松市・本宮市【中通り地区】" sheetId="11" r:id="rId11"/>
    <sheet name="福島市【中通り地区】" sheetId="12" r:id="rId12"/>
    <sheet name="伊達市・伊達郡【中通り地区】" sheetId="13" r:id="rId13"/>
    <sheet name="会津若松市・喜多方市【会津地区】" sheetId="14" r:id="rId14"/>
    <sheet name="耶麻郡・河沼郡【会津地区】" sheetId="15" r:id="rId15"/>
    <sheet name="大沼郡・南会津郡【会津地区】" sheetId="16" r:id="rId16"/>
    <sheet name="いわき市【浜通り地区】" sheetId="17" r:id="rId17"/>
    <sheet name="南相馬市・相馬市・相馬郡【浜通り地区】" sheetId="18" r:id="rId18"/>
    <sheet name="双葉郡【浜通り地区】" sheetId="19" r:id="rId19"/>
    <sheet name="茨城県" sheetId="26" r:id="rId20"/>
    <sheet name="Sheet1" sheetId="36" r:id="rId21"/>
    <sheet name="Sheet2" sheetId="37" r:id="rId22"/>
  </sheets>
  <definedNames>
    <definedName name="_xlnm.Print_Area" localSheetId="16">いわき市【浜通り地区】!$A$1:$U$63</definedName>
    <definedName name="_xlnm.Print_Area" localSheetId="12">伊達市・伊達郡【中通り地区】!$A$1:$U$35</definedName>
    <definedName name="_xlnm.Print_Area" localSheetId="19">茨城県!$A$1:$U$21</definedName>
    <definedName name="_xlnm.Print_Area" localSheetId="13">会津若松市・喜多方市【会津地区】!$A$1:$U$32</definedName>
    <definedName name="_xlnm.Print_Area" localSheetId="2">休刊日!$A$1:$T$36</definedName>
    <definedName name="_xlnm.Print_Area" localSheetId="6">郡山市【中通り地区】!$A$1:$U$37</definedName>
    <definedName name="_xlnm.Print_Area" localSheetId="4">行政区画図!$A$1:$O$43</definedName>
    <definedName name="_xlnm.Print_Area" localSheetId="5">合計表!$A$1:$U$37</definedName>
    <definedName name="_xlnm.Print_Area" localSheetId="8">須賀川市・石川郡【中通り地区】!$A$1:$U$36</definedName>
    <definedName name="_xlnm.Print_Area" localSheetId="18">双葉郡【浜通り地区】!$A$1:$U$28</definedName>
    <definedName name="_xlnm.Print_Area" localSheetId="15">大沼郡・南会津郡【会津地区】!$A$1:$U$36</definedName>
    <definedName name="_xlnm.Print_Area" localSheetId="7">田村市・田村郡【中通り地区】!$A$1:$U$37</definedName>
    <definedName name="_xlnm.Print_Area" localSheetId="17">南相馬市・相馬市・相馬郡【浜通り地区】!$A$1:$U$31</definedName>
    <definedName name="_xlnm.Print_Area" localSheetId="10">二本松市・本宮市【中通り地区】!$A$1:$U$38</definedName>
    <definedName name="_xlnm.Print_Area" localSheetId="1">'納品に関するお願い '!$A$1:$U$22</definedName>
    <definedName name="_xlnm.Print_Area" localSheetId="9">白河市・西白河郡・東白川郡【中通り地区】!$A$1:$U$32</definedName>
    <definedName name="_xlnm.Print_Area" localSheetId="0">表紙!$A$1:$BY$50</definedName>
    <definedName name="_xlnm.Print_Area" localSheetId="11">福島市【中通り地区】!$A$1:$U$52</definedName>
    <definedName name="_xlnm.Print_Area" localSheetId="14">耶麻郡・河沼郡【会津地区】!$A$1:$U$37</definedName>
    <definedName name="_xlnm.Print_Area" localSheetId="3">料金表!$A$1:$Q$24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U7" i="40" l="1"/>
  <c r="T7" i="40"/>
  <c r="S7" i="40"/>
  <c r="R7" i="40"/>
  <c r="Q7" i="40"/>
  <c r="P7" i="40"/>
  <c r="O7" i="40"/>
  <c r="N7" i="40"/>
  <c r="M7" i="40"/>
  <c r="L7" i="40"/>
  <c r="K7" i="40"/>
  <c r="I7" i="40"/>
  <c r="G7" i="40"/>
  <c r="E7" i="40" s="1"/>
  <c r="T37" i="7"/>
  <c r="R37" i="7"/>
  <c r="P37" i="7"/>
  <c r="N37" i="7"/>
  <c r="L37" i="7"/>
  <c r="J37" i="7"/>
  <c r="J7" i="40" s="1"/>
  <c r="H37" i="7"/>
  <c r="H7" i="40" s="1"/>
  <c r="F37" i="7"/>
  <c r="F7" i="40" s="1"/>
  <c r="E30" i="7"/>
  <c r="D30" i="7"/>
  <c r="E36" i="7"/>
  <c r="D36" i="7"/>
  <c r="E35" i="7"/>
  <c r="D35" i="7"/>
  <c r="E34" i="7"/>
  <c r="D34" i="7"/>
  <c r="E33" i="7"/>
  <c r="D33" i="7"/>
  <c r="E32" i="7"/>
  <c r="D32" i="7"/>
  <c r="E31" i="7"/>
  <c r="D31" i="7"/>
  <c r="E29" i="7"/>
  <c r="D29" i="7"/>
  <c r="E28" i="7"/>
  <c r="D28" i="7"/>
  <c r="E27" i="7"/>
  <c r="D27" i="7"/>
  <c r="E26" i="7"/>
  <c r="D26" i="7"/>
  <c r="E25" i="7"/>
  <c r="D25" i="7"/>
  <c r="E24" i="7"/>
  <c r="D24" i="7"/>
  <c r="E23" i="7"/>
  <c r="D23" i="7"/>
  <c r="E22" i="7"/>
  <c r="D22" i="7"/>
  <c r="E21" i="7"/>
  <c r="D21" i="7"/>
  <c r="E20" i="7"/>
  <c r="D20" i="7"/>
  <c r="E19" i="7"/>
  <c r="D19" i="7"/>
  <c r="D7" i="40" l="1"/>
  <c r="E21" i="17"/>
  <c r="D21" i="17"/>
  <c r="D12" i="19"/>
  <c r="D13" i="19"/>
  <c r="E13" i="19"/>
  <c r="E12" i="19"/>
  <c r="D11" i="18"/>
  <c r="E11" i="18"/>
  <c r="D11" i="19"/>
  <c r="E11" i="19"/>
  <c r="L3" i="8"/>
  <c r="L3" i="9"/>
  <c r="L3" i="10"/>
  <c r="L3" i="11"/>
  <c r="L3" i="12"/>
  <c r="L3" i="13"/>
  <c r="L3" i="14"/>
  <c r="L3" i="15"/>
  <c r="L3" i="16"/>
  <c r="L3" i="17"/>
  <c r="L3" i="18"/>
  <c r="L3" i="19"/>
  <c r="L3" i="26"/>
  <c r="L3" i="7"/>
  <c r="G3" i="8"/>
  <c r="G3" i="9"/>
  <c r="G3" i="10"/>
  <c r="G3" i="11"/>
  <c r="G3" i="12"/>
  <c r="G3" i="13"/>
  <c r="G3" i="14"/>
  <c r="G3" i="15"/>
  <c r="G3" i="16"/>
  <c r="G3" i="17"/>
  <c r="G3" i="18"/>
  <c r="G3" i="19"/>
  <c r="G3" i="26"/>
  <c r="G3" i="7"/>
  <c r="A3" i="8"/>
  <c r="A3" i="9"/>
  <c r="A3" i="10"/>
  <c r="A3" i="11"/>
  <c r="A3" i="12"/>
  <c r="A3" i="13"/>
  <c r="A3" i="14"/>
  <c r="A3" i="15"/>
  <c r="A3" i="16"/>
  <c r="A3" i="17"/>
  <c r="A3" i="18"/>
  <c r="A3" i="19"/>
  <c r="A3" i="26"/>
  <c r="A3" i="7"/>
  <c r="Q2" i="8"/>
  <c r="Q2" i="9"/>
  <c r="Q2" i="10"/>
  <c r="Q2" i="11"/>
  <c r="Q2" i="12"/>
  <c r="Q2" i="13"/>
  <c r="Q2" i="14"/>
  <c r="Q2" i="15"/>
  <c r="Q2" i="16"/>
  <c r="Q2" i="17"/>
  <c r="Q2" i="18"/>
  <c r="Q2" i="19"/>
  <c r="Q2" i="26"/>
  <c r="Q2" i="7"/>
  <c r="N2" i="8"/>
  <c r="N2" i="9"/>
  <c r="N2" i="10"/>
  <c r="N2" i="11"/>
  <c r="N2" i="12"/>
  <c r="N2" i="13"/>
  <c r="N2" i="14"/>
  <c r="N2" i="15"/>
  <c r="N2" i="16"/>
  <c r="N2" i="17"/>
  <c r="N2" i="18"/>
  <c r="N2" i="19"/>
  <c r="N2" i="26"/>
  <c r="N2" i="7"/>
  <c r="G2" i="8"/>
  <c r="G2" i="9"/>
  <c r="G2" i="10"/>
  <c r="G2" i="11"/>
  <c r="G2" i="12"/>
  <c r="G2" i="13"/>
  <c r="G2" i="14"/>
  <c r="G2" i="15"/>
  <c r="G2" i="16"/>
  <c r="G2" i="17"/>
  <c r="G2" i="18"/>
  <c r="G2" i="19"/>
  <c r="G2" i="26"/>
  <c r="G2" i="7"/>
  <c r="A2" i="8"/>
  <c r="A2" i="9"/>
  <c r="A2" i="10"/>
  <c r="A2" i="11"/>
  <c r="A2" i="12"/>
  <c r="A2" i="13"/>
  <c r="A2" i="14"/>
  <c r="A2" i="15"/>
  <c r="A2" i="16"/>
  <c r="A2" i="17"/>
  <c r="A2" i="18"/>
  <c r="A2" i="19"/>
  <c r="A2" i="26"/>
  <c r="A2" i="7"/>
  <c r="U17" i="26"/>
  <c r="T17" i="26"/>
  <c r="S17" i="26"/>
  <c r="R17" i="26"/>
  <c r="Q17" i="26"/>
  <c r="P17" i="26"/>
  <c r="O17" i="26"/>
  <c r="N17" i="26"/>
  <c r="M17" i="26"/>
  <c r="L17" i="26"/>
  <c r="K17" i="26"/>
  <c r="J17" i="26"/>
  <c r="I17" i="26"/>
  <c r="H17" i="26"/>
  <c r="G17" i="26"/>
  <c r="F17" i="26"/>
  <c r="U10" i="26"/>
  <c r="T10" i="26"/>
  <c r="S10" i="26"/>
  <c r="R10" i="26"/>
  <c r="Q10" i="26"/>
  <c r="P10" i="26"/>
  <c r="O10" i="26"/>
  <c r="N10" i="26"/>
  <c r="M10" i="26"/>
  <c r="L10" i="26"/>
  <c r="K10" i="26"/>
  <c r="J10" i="26"/>
  <c r="I10" i="26"/>
  <c r="H10" i="26"/>
  <c r="G10" i="26"/>
  <c r="F10" i="26"/>
  <c r="U15" i="19"/>
  <c r="U30" i="40" s="1"/>
  <c r="T15" i="19"/>
  <c r="T30" i="40" s="1"/>
  <c r="S15" i="19"/>
  <c r="S30" i="40" s="1"/>
  <c r="R15" i="19"/>
  <c r="R30" i="40" s="1"/>
  <c r="Q15" i="19"/>
  <c r="Q30" i="40" s="1"/>
  <c r="P15" i="19"/>
  <c r="P30" i="40" s="1"/>
  <c r="O15" i="19"/>
  <c r="O30" i="40" s="1"/>
  <c r="N15" i="19"/>
  <c r="N30" i="40" s="1"/>
  <c r="M15" i="19"/>
  <c r="M30" i="40" s="1"/>
  <c r="L15" i="19"/>
  <c r="L30" i="40" s="1"/>
  <c r="K15" i="19"/>
  <c r="K30" i="40" s="1"/>
  <c r="J15" i="19"/>
  <c r="J30" i="40" s="1"/>
  <c r="I15" i="19"/>
  <c r="I30" i="40" s="1"/>
  <c r="H15" i="19"/>
  <c r="H30" i="40" s="1"/>
  <c r="G15" i="19"/>
  <c r="G30" i="40" s="1"/>
  <c r="F15" i="19"/>
  <c r="F30" i="40" s="1"/>
  <c r="U26" i="18"/>
  <c r="U31" i="40" s="1"/>
  <c r="T26" i="18"/>
  <c r="T31" i="40" s="1"/>
  <c r="S26" i="18"/>
  <c r="S31" i="40" s="1"/>
  <c r="R26" i="18"/>
  <c r="R31" i="40" s="1"/>
  <c r="Q26" i="18"/>
  <c r="Q31" i="40" s="1"/>
  <c r="P26" i="18"/>
  <c r="P31" i="40" s="1"/>
  <c r="O26" i="18"/>
  <c r="O31" i="40" s="1"/>
  <c r="N26" i="18"/>
  <c r="N31" i="40" s="1"/>
  <c r="M26" i="18"/>
  <c r="M31" i="40" s="1"/>
  <c r="L26" i="18"/>
  <c r="L31" i="40" s="1"/>
  <c r="K26" i="18"/>
  <c r="K31" i="40" s="1"/>
  <c r="J26" i="18"/>
  <c r="J31" i="40" s="1"/>
  <c r="I26" i="18"/>
  <c r="I31" i="40" s="1"/>
  <c r="H26" i="18"/>
  <c r="H31" i="40" s="1"/>
  <c r="G26" i="18"/>
  <c r="G31" i="40" s="1"/>
  <c r="F26" i="18"/>
  <c r="F31" i="40" s="1"/>
  <c r="U20" i="18"/>
  <c r="U29" i="40" s="1"/>
  <c r="T20" i="18"/>
  <c r="T29" i="40" s="1"/>
  <c r="S20" i="18"/>
  <c r="S29" i="40" s="1"/>
  <c r="R20" i="18"/>
  <c r="R29" i="40" s="1"/>
  <c r="Q20" i="18"/>
  <c r="Q29" i="40" s="1"/>
  <c r="P20" i="18"/>
  <c r="P29" i="40" s="1"/>
  <c r="O20" i="18"/>
  <c r="O29" i="40" s="1"/>
  <c r="N20" i="18"/>
  <c r="N29" i="40" s="1"/>
  <c r="M20" i="18"/>
  <c r="M29" i="40" s="1"/>
  <c r="L20" i="18"/>
  <c r="L29" i="40" s="1"/>
  <c r="K20" i="18"/>
  <c r="K29" i="40" s="1"/>
  <c r="J20" i="18"/>
  <c r="J29" i="40" s="1"/>
  <c r="I20" i="18"/>
  <c r="I29" i="40" s="1"/>
  <c r="H20" i="18"/>
  <c r="H29" i="40" s="1"/>
  <c r="G20" i="18"/>
  <c r="G29" i="40" s="1"/>
  <c r="F20" i="18"/>
  <c r="F29" i="40" s="1"/>
  <c r="U13" i="18"/>
  <c r="U32" i="40" s="1"/>
  <c r="T13" i="18"/>
  <c r="T32" i="40" s="1"/>
  <c r="S13" i="18"/>
  <c r="S32" i="40" s="1"/>
  <c r="R13" i="18"/>
  <c r="R32" i="40" s="1"/>
  <c r="Q13" i="18"/>
  <c r="Q32" i="40" s="1"/>
  <c r="P13" i="18"/>
  <c r="P32" i="40" s="1"/>
  <c r="O13" i="18"/>
  <c r="O32" i="40" s="1"/>
  <c r="N13" i="18"/>
  <c r="N32" i="40" s="1"/>
  <c r="M13" i="18"/>
  <c r="M32" i="40" s="1"/>
  <c r="L13" i="18"/>
  <c r="L32" i="40" s="1"/>
  <c r="K13" i="18"/>
  <c r="K32" i="40" s="1"/>
  <c r="J13" i="18"/>
  <c r="J32" i="40" s="1"/>
  <c r="I13" i="18"/>
  <c r="I32" i="40" s="1"/>
  <c r="H13" i="18"/>
  <c r="H32" i="40" s="1"/>
  <c r="G13" i="18"/>
  <c r="G32" i="40" s="1"/>
  <c r="F13" i="18"/>
  <c r="F32" i="40" s="1"/>
  <c r="U61" i="17"/>
  <c r="T61" i="17"/>
  <c r="S61" i="17"/>
  <c r="R61" i="17"/>
  <c r="Q61" i="17"/>
  <c r="P61" i="17"/>
  <c r="O61" i="17"/>
  <c r="N61" i="17"/>
  <c r="M61" i="17"/>
  <c r="L61" i="17"/>
  <c r="K61" i="17"/>
  <c r="J61" i="17"/>
  <c r="I61" i="17"/>
  <c r="H61" i="17"/>
  <c r="G61" i="17"/>
  <c r="F61" i="17"/>
  <c r="U35" i="17"/>
  <c r="U62" i="17" s="1"/>
  <c r="U28" i="40" s="1"/>
  <c r="T35" i="17"/>
  <c r="T62" i="17" s="1"/>
  <c r="T28" i="40" s="1"/>
  <c r="S35" i="17"/>
  <c r="S62" i="17" s="1"/>
  <c r="S28" i="40" s="1"/>
  <c r="R35" i="17"/>
  <c r="Q35" i="17"/>
  <c r="P35" i="17"/>
  <c r="O35" i="17"/>
  <c r="O62" i="17" s="1"/>
  <c r="O28" i="40" s="1"/>
  <c r="N35" i="17"/>
  <c r="M35" i="17"/>
  <c r="M62" i="17" s="1"/>
  <c r="M28" i="40" s="1"/>
  <c r="L35" i="17"/>
  <c r="K35" i="17"/>
  <c r="K62" i="17" s="1"/>
  <c r="K28" i="40" s="1"/>
  <c r="J35" i="17"/>
  <c r="I35" i="17"/>
  <c r="I62" i="17" s="1"/>
  <c r="I28" i="40" s="1"/>
  <c r="H35" i="17"/>
  <c r="G35" i="17"/>
  <c r="G62" i="17" s="1"/>
  <c r="G28" i="40" s="1"/>
  <c r="F35" i="17"/>
  <c r="U25" i="16"/>
  <c r="U26" i="40" s="1"/>
  <c r="T25" i="16"/>
  <c r="T26" i="40" s="1"/>
  <c r="S25" i="16"/>
  <c r="S26" i="40" s="1"/>
  <c r="R25" i="16"/>
  <c r="R26" i="40" s="1"/>
  <c r="Q25" i="16"/>
  <c r="Q26" i="40" s="1"/>
  <c r="P25" i="16"/>
  <c r="P26" i="40" s="1"/>
  <c r="O25" i="16"/>
  <c r="O26" i="40" s="1"/>
  <c r="N25" i="16"/>
  <c r="N26" i="40" s="1"/>
  <c r="M25" i="16"/>
  <c r="M26" i="40" s="1"/>
  <c r="L25" i="16"/>
  <c r="L26" i="40" s="1"/>
  <c r="K25" i="16"/>
  <c r="K26" i="40" s="1"/>
  <c r="J25" i="16"/>
  <c r="J26" i="40" s="1"/>
  <c r="I25" i="16"/>
  <c r="I26" i="40" s="1"/>
  <c r="H25" i="16"/>
  <c r="H26" i="40" s="1"/>
  <c r="G25" i="16"/>
  <c r="G26" i="40" s="1"/>
  <c r="F25" i="16"/>
  <c r="F26" i="40" s="1"/>
  <c r="U14" i="16"/>
  <c r="U25" i="40" s="1"/>
  <c r="T14" i="16"/>
  <c r="T25" i="40" s="1"/>
  <c r="S14" i="16"/>
  <c r="S25" i="40" s="1"/>
  <c r="R14" i="16"/>
  <c r="R25" i="40" s="1"/>
  <c r="Q14" i="16"/>
  <c r="Q25" i="40" s="1"/>
  <c r="P14" i="16"/>
  <c r="P25" i="40" s="1"/>
  <c r="O14" i="16"/>
  <c r="O25" i="40" s="1"/>
  <c r="N14" i="16"/>
  <c r="N25" i="40" s="1"/>
  <c r="M14" i="16"/>
  <c r="M25" i="40" s="1"/>
  <c r="L14" i="16"/>
  <c r="L25" i="40" s="1"/>
  <c r="K14" i="16"/>
  <c r="K25" i="40" s="1"/>
  <c r="J14" i="16"/>
  <c r="J25" i="40" s="1"/>
  <c r="I14" i="16"/>
  <c r="I25" i="40" s="1"/>
  <c r="H14" i="16"/>
  <c r="H25" i="40" s="1"/>
  <c r="G14" i="16"/>
  <c r="G25" i="40" s="1"/>
  <c r="F14" i="16"/>
  <c r="F25" i="40" s="1"/>
  <c r="U24" i="15"/>
  <c r="U23" i="40" s="1"/>
  <c r="T24" i="15"/>
  <c r="T23" i="40" s="1"/>
  <c r="S24" i="15"/>
  <c r="S23" i="40" s="1"/>
  <c r="R24" i="15"/>
  <c r="R23" i="40" s="1"/>
  <c r="Q24" i="15"/>
  <c r="Q23" i="40" s="1"/>
  <c r="P24" i="15"/>
  <c r="P23" i="40" s="1"/>
  <c r="O24" i="15"/>
  <c r="O23" i="40" s="1"/>
  <c r="N24" i="15"/>
  <c r="N23" i="40" s="1"/>
  <c r="M24" i="15"/>
  <c r="M23" i="40" s="1"/>
  <c r="L24" i="15"/>
  <c r="L23" i="40" s="1"/>
  <c r="K24" i="15"/>
  <c r="K23" i="40" s="1"/>
  <c r="J24" i="15"/>
  <c r="J23" i="40" s="1"/>
  <c r="I24" i="15"/>
  <c r="I23" i="40" s="1"/>
  <c r="H24" i="15"/>
  <c r="H23" i="40" s="1"/>
  <c r="G24" i="15"/>
  <c r="G23" i="40" s="1"/>
  <c r="F24" i="15"/>
  <c r="F23" i="40" s="1"/>
  <c r="U15" i="15"/>
  <c r="U24" i="40" s="1"/>
  <c r="T15" i="15"/>
  <c r="T24" i="40" s="1"/>
  <c r="S15" i="15"/>
  <c r="S24" i="40" s="1"/>
  <c r="R15" i="15"/>
  <c r="R24" i="40" s="1"/>
  <c r="Q15" i="15"/>
  <c r="Q24" i="40" s="1"/>
  <c r="P15" i="15"/>
  <c r="P24" i="40" s="1"/>
  <c r="O15" i="15"/>
  <c r="O24" i="40" s="1"/>
  <c r="N15" i="15"/>
  <c r="N24" i="40" s="1"/>
  <c r="M15" i="15"/>
  <c r="M24" i="40" s="1"/>
  <c r="L15" i="15"/>
  <c r="L24" i="40" s="1"/>
  <c r="K15" i="15"/>
  <c r="K24" i="40" s="1"/>
  <c r="J15" i="15"/>
  <c r="J24" i="40" s="1"/>
  <c r="I15" i="15"/>
  <c r="I24" i="40" s="1"/>
  <c r="H15" i="15"/>
  <c r="H24" i="40" s="1"/>
  <c r="G15" i="15"/>
  <c r="G24" i="40" s="1"/>
  <c r="F15" i="15"/>
  <c r="F24" i="40" s="1"/>
  <c r="U29" i="14"/>
  <c r="U22" i="40" s="1"/>
  <c r="T29" i="14"/>
  <c r="T22" i="40" s="1"/>
  <c r="S29" i="14"/>
  <c r="S22" i="40" s="1"/>
  <c r="R29" i="14"/>
  <c r="R22" i="40" s="1"/>
  <c r="Q29" i="14"/>
  <c r="Q22" i="40" s="1"/>
  <c r="P29" i="14"/>
  <c r="P22" i="40" s="1"/>
  <c r="O29" i="14"/>
  <c r="O22" i="40" s="1"/>
  <c r="N29" i="14"/>
  <c r="N22" i="40" s="1"/>
  <c r="M29" i="14"/>
  <c r="M22" i="40" s="1"/>
  <c r="L29" i="14"/>
  <c r="L22" i="40" s="1"/>
  <c r="K29" i="14"/>
  <c r="K22" i="40" s="1"/>
  <c r="J29" i="14"/>
  <c r="J22" i="40" s="1"/>
  <c r="I29" i="14"/>
  <c r="I22" i="40" s="1"/>
  <c r="H29" i="14"/>
  <c r="H22" i="40" s="1"/>
  <c r="G29" i="14"/>
  <c r="G22" i="40" s="1"/>
  <c r="F29" i="14"/>
  <c r="F22" i="40" s="1"/>
  <c r="U19" i="14"/>
  <c r="U21" i="40" s="1"/>
  <c r="T19" i="14"/>
  <c r="T21" i="40" s="1"/>
  <c r="S19" i="14"/>
  <c r="S21" i="40" s="1"/>
  <c r="R19" i="14"/>
  <c r="R21" i="40" s="1"/>
  <c r="Q19" i="14"/>
  <c r="Q21" i="40" s="1"/>
  <c r="P19" i="14"/>
  <c r="P21" i="40" s="1"/>
  <c r="O19" i="14"/>
  <c r="O21" i="40" s="1"/>
  <c r="N19" i="14"/>
  <c r="N21" i="40" s="1"/>
  <c r="M19" i="14"/>
  <c r="M21" i="40" s="1"/>
  <c r="L19" i="14"/>
  <c r="L21" i="40" s="1"/>
  <c r="K19" i="14"/>
  <c r="K21" i="40" s="1"/>
  <c r="J19" i="14"/>
  <c r="J21" i="40" s="1"/>
  <c r="I19" i="14"/>
  <c r="I21" i="40" s="1"/>
  <c r="H19" i="14"/>
  <c r="H21" i="40" s="1"/>
  <c r="G19" i="14"/>
  <c r="G21" i="40" s="1"/>
  <c r="F19" i="14"/>
  <c r="F21" i="40" s="1"/>
  <c r="U28" i="13"/>
  <c r="U18" i="40" s="1"/>
  <c r="T28" i="13"/>
  <c r="T18" i="40" s="1"/>
  <c r="S28" i="13"/>
  <c r="S18" i="40" s="1"/>
  <c r="R28" i="13"/>
  <c r="R18" i="40" s="1"/>
  <c r="Q28" i="13"/>
  <c r="Q18" i="40" s="1"/>
  <c r="P28" i="13"/>
  <c r="P18" i="40" s="1"/>
  <c r="O28" i="13"/>
  <c r="O18" i="40" s="1"/>
  <c r="N28" i="13"/>
  <c r="N18" i="40" s="1"/>
  <c r="M28" i="13"/>
  <c r="M18" i="40" s="1"/>
  <c r="L28" i="13"/>
  <c r="L18" i="40" s="1"/>
  <c r="K28" i="13"/>
  <c r="K18" i="40" s="1"/>
  <c r="J28" i="13"/>
  <c r="J18" i="40" s="1"/>
  <c r="I28" i="13"/>
  <c r="I18" i="40" s="1"/>
  <c r="H28" i="13"/>
  <c r="H18" i="40" s="1"/>
  <c r="G28" i="13"/>
  <c r="G18" i="40" s="1"/>
  <c r="F28" i="13"/>
  <c r="F18" i="40" s="1"/>
  <c r="U18" i="13"/>
  <c r="U19" i="40" s="1"/>
  <c r="T18" i="13"/>
  <c r="T19" i="40" s="1"/>
  <c r="S18" i="13"/>
  <c r="S19" i="40" s="1"/>
  <c r="R18" i="13"/>
  <c r="R19" i="40" s="1"/>
  <c r="Q18" i="13"/>
  <c r="Q19" i="40" s="1"/>
  <c r="P18" i="13"/>
  <c r="P19" i="40" s="1"/>
  <c r="O18" i="13"/>
  <c r="O19" i="40" s="1"/>
  <c r="N18" i="13"/>
  <c r="N19" i="40" s="1"/>
  <c r="M18" i="13"/>
  <c r="M19" i="40" s="1"/>
  <c r="L18" i="13"/>
  <c r="L19" i="40" s="1"/>
  <c r="K18" i="13"/>
  <c r="K19" i="40" s="1"/>
  <c r="J18" i="13"/>
  <c r="J19" i="40" s="1"/>
  <c r="I18" i="13"/>
  <c r="I19" i="40" s="1"/>
  <c r="H18" i="13"/>
  <c r="H19" i="40" s="1"/>
  <c r="G18" i="13"/>
  <c r="G19" i="40" s="1"/>
  <c r="F18" i="13"/>
  <c r="F19" i="40" s="1"/>
  <c r="U51" i="12"/>
  <c r="T51" i="12"/>
  <c r="S51" i="12"/>
  <c r="R51" i="12"/>
  <c r="Q51" i="12"/>
  <c r="P51" i="12"/>
  <c r="O51" i="12"/>
  <c r="N51" i="12"/>
  <c r="M51" i="12"/>
  <c r="L51" i="12"/>
  <c r="K51" i="12"/>
  <c r="J51" i="12"/>
  <c r="I51" i="12"/>
  <c r="H51" i="12"/>
  <c r="G51" i="12"/>
  <c r="F51" i="12"/>
  <c r="U33" i="12"/>
  <c r="T33" i="12"/>
  <c r="S33" i="12"/>
  <c r="S52" i="12" s="1"/>
  <c r="S17" i="40" s="1"/>
  <c r="R33" i="12"/>
  <c r="Q33" i="12"/>
  <c r="Q52" i="12" s="1"/>
  <c r="Q17" i="40" s="1"/>
  <c r="P33" i="12"/>
  <c r="O33" i="12"/>
  <c r="N33" i="12"/>
  <c r="M33" i="12"/>
  <c r="M52" i="12" s="1"/>
  <c r="M17" i="40" s="1"/>
  <c r="L33" i="12"/>
  <c r="K33" i="12"/>
  <c r="J33" i="12"/>
  <c r="I33" i="12"/>
  <c r="H33" i="12"/>
  <c r="G33" i="12"/>
  <c r="G52" i="12" s="1"/>
  <c r="G17" i="40" s="1"/>
  <c r="F33" i="12"/>
  <c r="U22" i="11"/>
  <c r="U16" i="40" s="1"/>
  <c r="T22" i="11"/>
  <c r="T16" i="40" s="1"/>
  <c r="S22" i="11"/>
  <c r="S16" i="40" s="1"/>
  <c r="R22" i="11"/>
  <c r="R16" i="40" s="1"/>
  <c r="Q22" i="11"/>
  <c r="Q16" i="40" s="1"/>
  <c r="P22" i="11"/>
  <c r="P16" i="40" s="1"/>
  <c r="O22" i="11"/>
  <c r="O16" i="40" s="1"/>
  <c r="N22" i="11"/>
  <c r="N16" i="40" s="1"/>
  <c r="M22" i="11"/>
  <c r="M16" i="40" s="1"/>
  <c r="L22" i="11"/>
  <c r="L16" i="40" s="1"/>
  <c r="K22" i="11"/>
  <c r="K16" i="40" s="1"/>
  <c r="J22" i="11"/>
  <c r="J16" i="40" s="1"/>
  <c r="I22" i="11"/>
  <c r="I16" i="40" s="1"/>
  <c r="H22" i="11"/>
  <c r="H16" i="40" s="1"/>
  <c r="G22" i="11"/>
  <c r="G16" i="40" s="1"/>
  <c r="F22" i="11"/>
  <c r="F16" i="40" s="1"/>
  <c r="U15" i="11"/>
  <c r="U15" i="40" s="1"/>
  <c r="T15" i="11"/>
  <c r="T15" i="40" s="1"/>
  <c r="S15" i="11"/>
  <c r="S15" i="40" s="1"/>
  <c r="R15" i="11"/>
  <c r="R15" i="40" s="1"/>
  <c r="Q15" i="11"/>
  <c r="Q15" i="40" s="1"/>
  <c r="P15" i="11"/>
  <c r="P15" i="40" s="1"/>
  <c r="O15" i="11"/>
  <c r="O15" i="40" s="1"/>
  <c r="N15" i="11"/>
  <c r="N15" i="40" s="1"/>
  <c r="M15" i="11"/>
  <c r="M15" i="40" s="1"/>
  <c r="L15" i="11"/>
  <c r="L15" i="40" s="1"/>
  <c r="K15" i="11"/>
  <c r="K15" i="40" s="1"/>
  <c r="J15" i="11"/>
  <c r="J15" i="40" s="1"/>
  <c r="I15" i="11"/>
  <c r="I15" i="40" s="1"/>
  <c r="H15" i="11"/>
  <c r="H15" i="40" s="1"/>
  <c r="G15" i="11"/>
  <c r="G15" i="40" s="1"/>
  <c r="F15" i="11"/>
  <c r="F15" i="40" s="1"/>
  <c r="U32" i="10"/>
  <c r="U14" i="40" s="1"/>
  <c r="T32" i="10"/>
  <c r="T14" i="40" s="1"/>
  <c r="S32" i="10"/>
  <c r="S14" i="40" s="1"/>
  <c r="R32" i="10"/>
  <c r="R14" i="40" s="1"/>
  <c r="Q32" i="10"/>
  <c r="Q14" i="40" s="1"/>
  <c r="P32" i="10"/>
  <c r="P14" i="40" s="1"/>
  <c r="O32" i="10"/>
  <c r="O14" i="40" s="1"/>
  <c r="N32" i="10"/>
  <c r="N14" i="40" s="1"/>
  <c r="M32" i="10"/>
  <c r="M14" i="40" s="1"/>
  <c r="L32" i="10"/>
  <c r="L14" i="40" s="1"/>
  <c r="K32" i="10"/>
  <c r="K14" i="40" s="1"/>
  <c r="J32" i="10"/>
  <c r="J14" i="40" s="1"/>
  <c r="I32" i="10"/>
  <c r="I14" i="40" s="1"/>
  <c r="H32" i="10"/>
  <c r="H14" i="40" s="1"/>
  <c r="G32" i="10"/>
  <c r="G14" i="40" s="1"/>
  <c r="F32" i="10"/>
  <c r="F14" i="40" s="1"/>
  <c r="U22" i="10"/>
  <c r="U12" i="40" s="1"/>
  <c r="T22" i="10"/>
  <c r="T12" i="40" s="1"/>
  <c r="S22" i="10"/>
  <c r="S12" i="40" s="1"/>
  <c r="R22" i="10"/>
  <c r="R12" i="40" s="1"/>
  <c r="Q22" i="10"/>
  <c r="Q12" i="40" s="1"/>
  <c r="P22" i="10"/>
  <c r="P12" i="40" s="1"/>
  <c r="O22" i="10"/>
  <c r="O12" i="40" s="1"/>
  <c r="N22" i="10"/>
  <c r="N12" i="40" s="1"/>
  <c r="M22" i="10"/>
  <c r="M12" i="40" s="1"/>
  <c r="L22" i="10"/>
  <c r="L12" i="40" s="1"/>
  <c r="K22" i="10"/>
  <c r="K12" i="40" s="1"/>
  <c r="J22" i="10"/>
  <c r="J12" i="40" s="1"/>
  <c r="I22" i="10"/>
  <c r="I12" i="40" s="1"/>
  <c r="H22" i="10"/>
  <c r="H12" i="40" s="1"/>
  <c r="G22" i="10"/>
  <c r="G12" i="40" s="1"/>
  <c r="F22" i="10"/>
  <c r="F12" i="40" s="1"/>
  <c r="U15" i="10"/>
  <c r="U11" i="40" s="1"/>
  <c r="T15" i="10"/>
  <c r="T11" i="40" s="1"/>
  <c r="S15" i="10"/>
  <c r="S11" i="40" s="1"/>
  <c r="R15" i="10"/>
  <c r="R11" i="40" s="1"/>
  <c r="Q15" i="10"/>
  <c r="Q11" i="40" s="1"/>
  <c r="P15" i="10"/>
  <c r="P11" i="40" s="1"/>
  <c r="O15" i="10"/>
  <c r="O11" i="40" s="1"/>
  <c r="N15" i="10"/>
  <c r="N11" i="40" s="1"/>
  <c r="M15" i="10"/>
  <c r="M11" i="40" s="1"/>
  <c r="L15" i="10"/>
  <c r="L11" i="40" s="1"/>
  <c r="K15" i="10"/>
  <c r="K11" i="40" s="1"/>
  <c r="J15" i="10"/>
  <c r="J11" i="40" s="1"/>
  <c r="I15" i="10"/>
  <c r="I11" i="40" s="1"/>
  <c r="H15" i="10"/>
  <c r="H11" i="40" s="1"/>
  <c r="G15" i="10"/>
  <c r="G11" i="40" s="1"/>
  <c r="F15" i="10"/>
  <c r="F11" i="40" s="1"/>
  <c r="R23" i="9"/>
  <c r="R13" i="40" s="1"/>
  <c r="U23" i="9"/>
  <c r="U13" i="40" s="1"/>
  <c r="T23" i="9"/>
  <c r="T13" i="40" s="1"/>
  <c r="S23" i="9"/>
  <c r="S13" i="40" s="1"/>
  <c r="Q23" i="9"/>
  <c r="Q13" i="40" s="1"/>
  <c r="P23" i="9"/>
  <c r="P13" i="40" s="1"/>
  <c r="O23" i="9"/>
  <c r="O13" i="40" s="1"/>
  <c r="N23" i="9"/>
  <c r="N13" i="40" s="1"/>
  <c r="M23" i="9"/>
  <c r="M13" i="40" s="1"/>
  <c r="L23" i="9"/>
  <c r="L13" i="40" s="1"/>
  <c r="K23" i="9"/>
  <c r="K13" i="40" s="1"/>
  <c r="J23" i="9"/>
  <c r="J13" i="40" s="1"/>
  <c r="I23" i="9"/>
  <c r="I13" i="40" s="1"/>
  <c r="H23" i="9"/>
  <c r="H13" i="40" s="1"/>
  <c r="G23" i="9"/>
  <c r="G13" i="40" s="1"/>
  <c r="F23" i="9"/>
  <c r="F13" i="40" s="1"/>
  <c r="U15" i="9"/>
  <c r="U8" i="40" s="1"/>
  <c r="T15" i="9"/>
  <c r="T8" i="40" s="1"/>
  <c r="S15" i="9"/>
  <c r="S8" i="40" s="1"/>
  <c r="R15" i="9"/>
  <c r="R8" i="40" s="1"/>
  <c r="Q15" i="9"/>
  <c r="Q8" i="40" s="1"/>
  <c r="P15" i="9"/>
  <c r="P8" i="40" s="1"/>
  <c r="O15" i="9"/>
  <c r="O8" i="40" s="1"/>
  <c r="N15" i="9"/>
  <c r="N8" i="40" s="1"/>
  <c r="M15" i="9"/>
  <c r="M8" i="40" s="1"/>
  <c r="L15" i="9"/>
  <c r="L8" i="40" s="1"/>
  <c r="K15" i="9"/>
  <c r="K8" i="40" s="1"/>
  <c r="J15" i="9"/>
  <c r="J8" i="40" s="1"/>
  <c r="I15" i="9"/>
  <c r="I8" i="40" s="1"/>
  <c r="H15" i="9"/>
  <c r="H8" i="40" s="1"/>
  <c r="G15" i="9"/>
  <c r="G8" i="40" s="1"/>
  <c r="F15" i="9"/>
  <c r="F8" i="40" s="1"/>
  <c r="F14" i="8"/>
  <c r="F9" i="40" s="1"/>
  <c r="F22" i="8"/>
  <c r="F10" i="40" s="1"/>
  <c r="U22" i="8"/>
  <c r="U10" i="40" s="1"/>
  <c r="T22" i="8"/>
  <c r="T10" i="40" s="1"/>
  <c r="S22" i="8"/>
  <c r="S10" i="40" s="1"/>
  <c r="R22" i="8"/>
  <c r="R10" i="40" s="1"/>
  <c r="Q22" i="8"/>
  <c r="Q10" i="40" s="1"/>
  <c r="P22" i="8"/>
  <c r="P10" i="40" s="1"/>
  <c r="O22" i="8"/>
  <c r="O10" i="40" s="1"/>
  <c r="N22" i="8"/>
  <c r="N10" i="40" s="1"/>
  <c r="M22" i="8"/>
  <c r="M10" i="40" s="1"/>
  <c r="L22" i="8"/>
  <c r="L10" i="40" s="1"/>
  <c r="K22" i="8"/>
  <c r="K10" i="40" s="1"/>
  <c r="J22" i="8"/>
  <c r="J10" i="40" s="1"/>
  <c r="I22" i="8"/>
  <c r="I10" i="40" s="1"/>
  <c r="H22" i="8"/>
  <c r="H10" i="40" s="1"/>
  <c r="G22" i="8"/>
  <c r="G10" i="40" s="1"/>
  <c r="U14" i="8"/>
  <c r="U9" i="40" s="1"/>
  <c r="T14" i="8"/>
  <c r="T9" i="40" s="1"/>
  <c r="S14" i="8"/>
  <c r="S9" i="40" s="1"/>
  <c r="R14" i="8"/>
  <c r="R9" i="40" s="1"/>
  <c r="Q14" i="8"/>
  <c r="Q9" i="40" s="1"/>
  <c r="P14" i="8"/>
  <c r="P9" i="40" s="1"/>
  <c r="O14" i="8"/>
  <c r="O9" i="40" s="1"/>
  <c r="N14" i="8"/>
  <c r="N9" i="40" s="1"/>
  <c r="M14" i="8"/>
  <c r="M9" i="40" s="1"/>
  <c r="L14" i="8"/>
  <c r="L9" i="40" s="1"/>
  <c r="K14" i="8"/>
  <c r="K9" i="40" s="1"/>
  <c r="J14" i="8"/>
  <c r="J9" i="40" s="1"/>
  <c r="I14" i="8"/>
  <c r="I9" i="40" s="1"/>
  <c r="H14" i="8"/>
  <c r="H9" i="40" s="1"/>
  <c r="G14" i="8"/>
  <c r="G9" i="40" s="1"/>
  <c r="U37" i="7"/>
  <c r="S37" i="7"/>
  <c r="Q37" i="7"/>
  <c r="O37" i="7"/>
  <c r="M37" i="7"/>
  <c r="K37" i="7"/>
  <c r="I37" i="7"/>
  <c r="G37" i="7"/>
  <c r="E27" i="13"/>
  <c r="D27" i="13"/>
  <c r="E26" i="13"/>
  <c r="D26" i="13"/>
  <c r="E25" i="13"/>
  <c r="D25" i="13"/>
  <c r="E24" i="13"/>
  <c r="D24" i="13"/>
  <c r="E23" i="13"/>
  <c r="D23" i="13"/>
  <c r="E22" i="13"/>
  <c r="D22" i="13"/>
  <c r="E17" i="13"/>
  <c r="D17" i="13"/>
  <c r="E16" i="13"/>
  <c r="D16" i="13"/>
  <c r="E15" i="13"/>
  <c r="D15" i="13"/>
  <c r="E14" i="13"/>
  <c r="D14" i="13"/>
  <c r="E13" i="13"/>
  <c r="D13" i="13"/>
  <c r="E12" i="13"/>
  <c r="D12" i="13"/>
  <c r="E11" i="13"/>
  <c r="D11" i="13"/>
  <c r="E10" i="13"/>
  <c r="D10" i="13"/>
  <c r="E9" i="13"/>
  <c r="D9" i="13"/>
  <c r="E8" i="13"/>
  <c r="D8" i="13"/>
  <c r="E7" i="13"/>
  <c r="E18" i="13" s="1"/>
  <c r="D7" i="13"/>
  <c r="E50" i="12"/>
  <c r="D50" i="12"/>
  <c r="E49" i="12"/>
  <c r="D49" i="12"/>
  <c r="E48" i="12"/>
  <c r="D48" i="12"/>
  <c r="E47" i="12"/>
  <c r="D47" i="12"/>
  <c r="E46" i="12"/>
  <c r="D46" i="12"/>
  <c r="E45" i="12"/>
  <c r="D45" i="12"/>
  <c r="E44" i="12"/>
  <c r="D44" i="12"/>
  <c r="E43" i="12"/>
  <c r="D43" i="12"/>
  <c r="E42" i="12"/>
  <c r="D42" i="12"/>
  <c r="E41" i="12"/>
  <c r="D41" i="12"/>
  <c r="E32" i="12"/>
  <c r="D32" i="12"/>
  <c r="E31" i="12"/>
  <c r="D31" i="12"/>
  <c r="E30" i="12"/>
  <c r="D30" i="12"/>
  <c r="E29" i="12"/>
  <c r="D29" i="12"/>
  <c r="E28" i="12"/>
  <c r="D28" i="12"/>
  <c r="E27" i="12"/>
  <c r="D27" i="12"/>
  <c r="E26" i="12"/>
  <c r="D26" i="12"/>
  <c r="E25" i="12"/>
  <c r="D25" i="12"/>
  <c r="E24" i="12"/>
  <c r="D24" i="12"/>
  <c r="E23" i="12"/>
  <c r="D23" i="12"/>
  <c r="E22" i="12"/>
  <c r="D22" i="12"/>
  <c r="E21" i="12"/>
  <c r="D21" i="12"/>
  <c r="E20" i="12"/>
  <c r="D20" i="12"/>
  <c r="E19" i="12"/>
  <c r="D19" i="12"/>
  <c r="E18" i="12"/>
  <c r="D18" i="12"/>
  <c r="E17" i="12"/>
  <c r="D17" i="12"/>
  <c r="E16" i="12"/>
  <c r="D16" i="12"/>
  <c r="E15" i="12"/>
  <c r="D15" i="12"/>
  <c r="E14" i="12"/>
  <c r="D14" i="12"/>
  <c r="E13" i="12"/>
  <c r="D13" i="12"/>
  <c r="E12" i="12"/>
  <c r="D12" i="12"/>
  <c r="E11" i="12"/>
  <c r="D11" i="12"/>
  <c r="E10" i="12"/>
  <c r="D10" i="12"/>
  <c r="E9" i="12"/>
  <c r="D9" i="12"/>
  <c r="E8" i="12"/>
  <c r="D8" i="12"/>
  <c r="E7" i="12"/>
  <c r="D7" i="12"/>
  <c r="E21" i="11"/>
  <c r="D21" i="11"/>
  <c r="E20" i="11"/>
  <c r="D20" i="11"/>
  <c r="E19" i="11"/>
  <c r="D19" i="11"/>
  <c r="E14" i="11"/>
  <c r="D14" i="11"/>
  <c r="E13" i="11"/>
  <c r="D13" i="11"/>
  <c r="E12" i="11"/>
  <c r="D12" i="11"/>
  <c r="E11" i="11"/>
  <c r="D11" i="11"/>
  <c r="E10" i="11"/>
  <c r="D10" i="11"/>
  <c r="E9" i="11"/>
  <c r="D9" i="11"/>
  <c r="E8" i="11"/>
  <c r="D8" i="11"/>
  <c r="E7" i="11"/>
  <c r="D7" i="11"/>
  <c r="E31" i="10"/>
  <c r="D31" i="10"/>
  <c r="E30" i="10"/>
  <c r="D30" i="10"/>
  <c r="E29" i="10"/>
  <c r="D29" i="10"/>
  <c r="E28" i="10"/>
  <c r="D28" i="10"/>
  <c r="E27" i="10"/>
  <c r="D27" i="10"/>
  <c r="E26" i="10"/>
  <c r="D26" i="10"/>
  <c r="E21" i="10"/>
  <c r="D21" i="10"/>
  <c r="E20" i="10"/>
  <c r="D20" i="10"/>
  <c r="E19" i="10"/>
  <c r="D19" i="10"/>
  <c r="E14" i="10"/>
  <c r="D14" i="10"/>
  <c r="E13" i="10"/>
  <c r="D13" i="10"/>
  <c r="E12" i="10"/>
  <c r="D12" i="10"/>
  <c r="E11" i="10"/>
  <c r="D11" i="10"/>
  <c r="E10" i="10"/>
  <c r="D10" i="10"/>
  <c r="E9" i="10"/>
  <c r="D9" i="10"/>
  <c r="E8" i="10"/>
  <c r="D8" i="10"/>
  <c r="E7" i="10"/>
  <c r="D7" i="10"/>
  <c r="E22" i="9"/>
  <c r="D22" i="9"/>
  <c r="E21" i="9"/>
  <c r="D21" i="9"/>
  <c r="E20" i="9"/>
  <c r="D20" i="9"/>
  <c r="E19" i="9"/>
  <c r="E23" i="9" s="1"/>
  <c r="D19" i="9"/>
  <c r="E14" i="9"/>
  <c r="D14" i="9"/>
  <c r="E13" i="9"/>
  <c r="D13" i="9"/>
  <c r="E12" i="9"/>
  <c r="D12" i="9"/>
  <c r="E11" i="9"/>
  <c r="D11" i="9"/>
  <c r="E10" i="9"/>
  <c r="D10" i="9"/>
  <c r="E9" i="9"/>
  <c r="D9" i="9"/>
  <c r="E8" i="9"/>
  <c r="D8" i="9"/>
  <c r="E7" i="9"/>
  <c r="D7" i="9"/>
  <c r="E21" i="8"/>
  <c r="D21" i="8"/>
  <c r="E20" i="8"/>
  <c r="D20" i="8"/>
  <c r="E19" i="8"/>
  <c r="D19" i="8"/>
  <c r="E18" i="8"/>
  <c r="E22" i="8" s="1"/>
  <c r="D18" i="8"/>
  <c r="E13" i="8"/>
  <c r="D13" i="8"/>
  <c r="E12" i="8"/>
  <c r="D12" i="8"/>
  <c r="E11" i="8"/>
  <c r="D11" i="8"/>
  <c r="E10" i="8"/>
  <c r="D10" i="8"/>
  <c r="E9" i="8"/>
  <c r="D9" i="8"/>
  <c r="E8" i="8"/>
  <c r="D8" i="8"/>
  <c r="E7" i="8"/>
  <c r="D7" i="8"/>
  <c r="E18" i="7"/>
  <c r="D18" i="7"/>
  <c r="E17" i="7"/>
  <c r="D17" i="7"/>
  <c r="E16" i="7"/>
  <c r="D16" i="7"/>
  <c r="E15" i="7"/>
  <c r="D15" i="7"/>
  <c r="E14" i="7"/>
  <c r="D14" i="7"/>
  <c r="E13" i="7"/>
  <c r="D13" i="7"/>
  <c r="E12" i="7"/>
  <c r="D12" i="7"/>
  <c r="E11" i="7"/>
  <c r="D11" i="7"/>
  <c r="E10" i="7"/>
  <c r="D10" i="7"/>
  <c r="E9" i="7"/>
  <c r="D9" i="7"/>
  <c r="E8" i="7"/>
  <c r="D8" i="7"/>
  <c r="E7" i="7"/>
  <c r="D7" i="7"/>
  <c r="E34" i="17"/>
  <c r="E33" i="17"/>
  <c r="E32" i="17"/>
  <c r="D24" i="17"/>
  <c r="D34" i="17"/>
  <c r="D33" i="17"/>
  <c r="D32" i="17"/>
  <c r="D37" i="7" l="1"/>
  <c r="E32" i="10"/>
  <c r="E51" i="12"/>
  <c r="E28" i="13"/>
  <c r="E33" i="12"/>
  <c r="E15" i="9"/>
  <c r="E15" i="10"/>
  <c r="E15" i="11"/>
  <c r="E22" i="11"/>
  <c r="Q20" i="40"/>
  <c r="D31" i="40"/>
  <c r="P62" i="17"/>
  <c r="P28" i="40" s="1"/>
  <c r="P33" i="40" s="1"/>
  <c r="P20" i="40"/>
  <c r="E12" i="40"/>
  <c r="E19" i="40"/>
  <c r="E29" i="40"/>
  <c r="I52" i="12"/>
  <c r="I17" i="40" s="1"/>
  <c r="E17" i="40" s="1"/>
  <c r="O52" i="12"/>
  <c r="O17" i="40" s="1"/>
  <c r="U52" i="12"/>
  <c r="U17" i="40" s="1"/>
  <c r="M27" i="40"/>
  <c r="E31" i="40"/>
  <c r="T52" i="12"/>
  <c r="T17" i="40" s="1"/>
  <c r="K52" i="12"/>
  <c r="K17" i="40" s="1"/>
  <c r="I33" i="40"/>
  <c r="E32" i="40"/>
  <c r="P52" i="12"/>
  <c r="P17" i="40" s="1"/>
  <c r="E22" i="10"/>
  <c r="E9" i="40"/>
  <c r="E26" i="40"/>
  <c r="Q62" i="17"/>
  <c r="Q28" i="40" s="1"/>
  <c r="Q33" i="40" s="1"/>
  <c r="I27" i="40"/>
  <c r="U27" i="40"/>
  <c r="K27" i="40"/>
  <c r="Q27" i="40"/>
  <c r="L62" i="17"/>
  <c r="L28" i="40" s="1"/>
  <c r="L33" i="40" s="1"/>
  <c r="D23" i="9"/>
  <c r="L27" i="40"/>
  <c r="N52" i="12"/>
  <c r="N17" i="40" s="1"/>
  <c r="N62" i="17"/>
  <c r="N28" i="40" s="1"/>
  <c r="N33" i="40" s="1"/>
  <c r="E16" i="40"/>
  <c r="O33" i="40"/>
  <c r="U33" i="40"/>
  <c r="K33" i="40"/>
  <c r="D24" i="40"/>
  <c r="E13" i="40"/>
  <c r="E10" i="40"/>
  <c r="E8" i="40"/>
  <c r="E21" i="40"/>
  <c r="S27" i="40"/>
  <c r="H52" i="12"/>
  <c r="H17" i="40" s="1"/>
  <c r="E52" i="12"/>
  <c r="D10" i="40"/>
  <c r="D12" i="40"/>
  <c r="E14" i="40"/>
  <c r="P27" i="40"/>
  <c r="E24" i="40"/>
  <c r="S33" i="40"/>
  <c r="K20" i="40"/>
  <c r="D22" i="8"/>
  <c r="D22" i="10"/>
  <c r="D32" i="10"/>
  <c r="D14" i="40"/>
  <c r="O27" i="40"/>
  <c r="E23" i="40"/>
  <c r="E30" i="40"/>
  <c r="E15" i="40"/>
  <c r="T27" i="40"/>
  <c r="E25" i="40"/>
  <c r="M33" i="40"/>
  <c r="L52" i="12"/>
  <c r="L17" i="40" s="1"/>
  <c r="E18" i="40"/>
  <c r="T33" i="40"/>
  <c r="E22" i="40"/>
  <c r="R27" i="40"/>
  <c r="D25" i="40"/>
  <c r="D32" i="40"/>
  <c r="D29" i="40"/>
  <c r="R62" i="17"/>
  <c r="R28" i="40" s="1"/>
  <c r="R33" i="40" s="1"/>
  <c r="J62" i="17"/>
  <c r="J28" i="40" s="1"/>
  <c r="J33" i="40" s="1"/>
  <c r="D28" i="13"/>
  <c r="D22" i="11"/>
  <c r="D16" i="40"/>
  <c r="D14" i="8"/>
  <c r="D26" i="40"/>
  <c r="H27" i="40"/>
  <c r="D23" i="40"/>
  <c r="N27" i="40"/>
  <c r="D22" i="40"/>
  <c r="F27" i="40"/>
  <c r="J27" i="40"/>
  <c r="D30" i="40"/>
  <c r="F62" i="17"/>
  <c r="F28" i="40" s="1"/>
  <c r="F33" i="40" s="1"/>
  <c r="H62" i="17"/>
  <c r="H28" i="40" s="1"/>
  <c r="H33" i="40" s="1"/>
  <c r="D18" i="13"/>
  <c r="F52" i="12"/>
  <c r="F17" i="40" s="1"/>
  <c r="D51" i="12"/>
  <c r="J52" i="12"/>
  <c r="J17" i="40" s="1"/>
  <c r="D15" i="40"/>
  <c r="D15" i="10"/>
  <c r="D8" i="40"/>
  <c r="D9" i="40"/>
  <c r="G33" i="40"/>
  <c r="G27" i="40"/>
  <c r="E37" i="7"/>
  <c r="D11" i="40"/>
  <c r="D18" i="40"/>
  <c r="D13" i="40"/>
  <c r="D19" i="40"/>
  <c r="D21" i="40"/>
  <c r="E11" i="40"/>
  <c r="R52" i="12"/>
  <c r="R17" i="40" s="1"/>
  <c r="D33" i="12"/>
  <c r="D15" i="11"/>
  <c r="D15" i="9"/>
  <c r="M20" i="40"/>
  <c r="S20" i="40"/>
  <c r="T20" i="40"/>
  <c r="O20" i="40"/>
  <c r="D10" i="19"/>
  <c r="E10" i="19"/>
  <c r="O34" i="40" l="1"/>
  <c r="I20" i="40"/>
  <c r="I34" i="40" s="1"/>
  <c r="T34" i="40"/>
  <c r="P34" i="40"/>
  <c r="R20" i="40"/>
  <c r="R34" i="40" s="1"/>
  <c r="E28" i="40"/>
  <c r="E33" i="40" s="1"/>
  <c r="K34" i="40"/>
  <c r="M34" i="40"/>
  <c r="Q34" i="40"/>
  <c r="E27" i="40"/>
  <c r="U20" i="40"/>
  <c r="U34" i="40" s="1"/>
  <c r="J20" i="40"/>
  <c r="J34" i="40" s="1"/>
  <c r="N20" i="40"/>
  <c r="N34" i="40" s="1"/>
  <c r="H20" i="40"/>
  <c r="H34" i="40" s="1"/>
  <c r="L20" i="40"/>
  <c r="L34" i="40" s="1"/>
  <c r="S34" i="40"/>
  <c r="D52" i="12"/>
  <c r="D17" i="40"/>
  <c r="D28" i="40"/>
  <c r="D33" i="40" s="1"/>
  <c r="D27" i="40"/>
  <c r="F20" i="40"/>
  <c r="F34" i="40" s="1"/>
  <c r="G20" i="40"/>
  <c r="G34" i="40" s="1"/>
  <c r="E20" i="40"/>
  <c r="E31" i="17"/>
  <c r="D31" i="17"/>
  <c r="E30" i="17"/>
  <c r="D30" i="17"/>
  <c r="E29" i="17"/>
  <c r="D29" i="17"/>
  <c r="E28" i="17"/>
  <c r="D28" i="17"/>
  <c r="E27" i="17"/>
  <c r="D27" i="17"/>
  <c r="E26" i="17"/>
  <c r="D26" i="17"/>
  <c r="E25" i="17"/>
  <c r="D25" i="17"/>
  <c r="E24" i="17"/>
  <c r="E23" i="17"/>
  <c r="D23" i="17"/>
  <c r="E22" i="17"/>
  <c r="D22" i="17"/>
  <c r="E20" i="17"/>
  <c r="D20" i="17"/>
  <c r="E19" i="17"/>
  <c r="D19" i="17"/>
  <c r="E18" i="17"/>
  <c r="D18" i="17"/>
  <c r="E17" i="17"/>
  <c r="D17" i="17"/>
  <c r="E16" i="17"/>
  <c r="D16" i="17"/>
  <c r="E15" i="17"/>
  <c r="D15" i="17"/>
  <c r="E14" i="17"/>
  <c r="D14" i="17"/>
  <c r="E13" i="17"/>
  <c r="D13" i="17"/>
  <c r="E12" i="17"/>
  <c r="D12" i="17"/>
  <c r="E11" i="17"/>
  <c r="D11" i="17"/>
  <c r="E10" i="17"/>
  <c r="D10" i="17"/>
  <c r="E9" i="17"/>
  <c r="D9" i="17"/>
  <c r="E8" i="17"/>
  <c r="D8" i="17"/>
  <c r="E34" i="40" l="1"/>
  <c r="Q3" i="40" s="1"/>
  <c r="Q3" i="7" s="1"/>
  <c r="D20" i="40"/>
  <c r="D34" i="40" s="1"/>
  <c r="E14" i="19"/>
  <c r="D14" i="19"/>
  <c r="E9" i="19"/>
  <c r="D9" i="19"/>
  <c r="E8" i="19"/>
  <c r="D8" i="19"/>
  <c r="E7" i="19"/>
  <c r="D7" i="19"/>
  <c r="E24" i="18"/>
  <c r="E26" i="18" s="1"/>
  <c r="D24" i="18"/>
  <c r="D26" i="18" s="1"/>
  <c r="D17" i="18"/>
  <c r="E17" i="18"/>
  <c r="E19" i="18"/>
  <c r="D19" i="18"/>
  <c r="E18" i="18"/>
  <c r="D18" i="18"/>
  <c r="E12" i="18"/>
  <c r="D12" i="18"/>
  <c r="E10" i="18"/>
  <c r="D10" i="18"/>
  <c r="E9" i="18"/>
  <c r="D9" i="18"/>
  <c r="E8" i="18"/>
  <c r="D8" i="18"/>
  <c r="E60" i="17"/>
  <c r="D60" i="17"/>
  <c r="E59" i="17"/>
  <c r="D59" i="17"/>
  <c r="E58" i="17"/>
  <c r="D58" i="17"/>
  <c r="E57" i="17"/>
  <c r="D57" i="17"/>
  <c r="E56" i="17"/>
  <c r="D56" i="17"/>
  <c r="E55" i="17"/>
  <c r="D55" i="17"/>
  <c r="E54" i="17"/>
  <c r="D54" i="17"/>
  <c r="E53" i="17"/>
  <c r="D53" i="17"/>
  <c r="E52" i="17"/>
  <c r="D52" i="17"/>
  <c r="E51" i="17"/>
  <c r="D51" i="17"/>
  <c r="E50" i="17"/>
  <c r="D50" i="17"/>
  <c r="E49" i="17"/>
  <c r="D49" i="17"/>
  <c r="E48" i="17"/>
  <c r="D48" i="17"/>
  <c r="E47" i="17"/>
  <c r="D47" i="17"/>
  <c r="E46" i="17"/>
  <c r="D46" i="17"/>
  <c r="E45" i="17"/>
  <c r="D45" i="17"/>
  <c r="E44" i="17"/>
  <c r="D44" i="17"/>
  <c r="E24" i="16"/>
  <c r="D24" i="16"/>
  <c r="E23" i="16"/>
  <c r="D23" i="16"/>
  <c r="E22" i="16"/>
  <c r="D22" i="16"/>
  <c r="E21" i="16"/>
  <c r="D21" i="16"/>
  <c r="E20" i="16"/>
  <c r="D20" i="16"/>
  <c r="E19" i="16"/>
  <c r="D19" i="16"/>
  <c r="E18" i="16"/>
  <c r="D18" i="16"/>
  <c r="E13" i="16"/>
  <c r="D13" i="16"/>
  <c r="E12" i="16"/>
  <c r="D12" i="16"/>
  <c r="E11" i="16"/>
  <c r="D11" i="16"/>
  <c r="E10" i="16"/>
  <c r="D10" i="16"/>
  <c r="E9" i="16"/>
  <c r="D9" i="16"/>
  <c r="E8" i="16"/>
  <c r="D8" i="16"/>
  <c r="E10" i="15"/>
  <c r="E23" i="15"/>
  <c r="D23" i="15"/>
  <c r="E22" i="15"/>
  <c r="D22" i="15"/>
  <c r="E21" i="15"/>
  <c r="D21" i="15"/>
  <c r="E20" i="15"/>
  <c r="D20" i="15"/>
  <c r="E19" i="15"/>
  <c r="D19" i="15"/>
  <c r="E14" i="15"/>
  <c r="D14" i="15"/>
  <c r="E13" i="15"/>
  <c r="D13" i="15"/>
  <c r="E12" i="15"/>
  <c r="D12" i="15"/>
  <c r="E11" i="15"/>
  <c r="D11" i="15"/>
  <c r="D10" i="15"/>
  <c r="E9" i="15"/>
  <c r="D9" i="15"/>
  <c r="E8" i="15"/>
  <c r="D8" i="15"/>
  <c r="E25" i="14"/>
  <c r="D25" i="14"/>
  <c r="E28" i="14"/>
  <c r="D28" i="14"/>
  <c r="E27" i="14"/>
  <c r="D27" i="14"/>
  <c r="E26" i="14"/>
  <c r="D26" i="14"/>
  <c r="E24" i="14"/>
  <c r="D24" i="14"/>
  <c r="E23" i="14"/>
  <c r="D23" i="14"/>
  <c r="E18" i="14"/>
  <c r="D18" i="14"/>
  <c r="E17" i="14"/>
  <c r="D17" i="14"/>
  <c r="E16" i="14"/>
  <c r="D16" i="14"/>
  <c r="E15" i="14"/>
  <c r="D15" i="14"/>
  <c r="E14" i="14"/>
  <c r="D14" i="14"/>
  <c r="E13" i="14"/>
  <c r="D13" i="14"/>
  <c r="E12" i="14"/>
  <c r="D12" i="14"/>
  <c r="E11" i="14"/>
  <c r="D11" i="14"/>
  <c r="E10" i="14"/>
  <c r="D10" i="14"/>
  <c r="E9" i="14"/>
  <c r="D9" i="14"/>
  <c r="E8" i="14"/>
  <c r="D8" i="14"/>
  <c r="Q3" i="17" l="1"/>
  <c r="Q3" i="9"/>
  <c r="Q3" i="8"/>
  <c r="Q3" i="18"/>
  <c r="Q3" i="11"/>
  <c r="Q3" i="14"/>
  <c r="Q3" i="12"/>
  <c r="Q3" i="16"/>
  <c r="Q3" i="13"/>
  <c r="Q3" i="15"/>
  <c r="Q3" i="19"/>
  <c r="E25" i="16"/>
  <c r="E61" i="17"/>
  <c r="Q3" i="10"/>
  <c r="E29" i="14"/>
  <c r="E15" i="19"/>
  <c r="E20" i="18"/>
  <c r="E24" i="15"/>
  <c r="D20" i="18"/>
  <c r="D15" i="19"/>
  <c r="D25" i="16"/>
  <c r="D24" i="15"/>
  <c r="D29" i="14"/>
  <c r="D61" i="17"/>
  <c r="E16" i="26"/>
  <c r="E15" i="26"/>
  <c r="E14" i="26"/>
  <c r="E17" i="26" l="1"/>
  <c r="D16" i="26"/>
  <c r="D9" i="26" l="1"/>
  <c r="A39" i="17" l="1"/>
  <c r="E7" i="26"/>
  <c r="D14" i="26"/>
  <c r="D15" i="26"/>
  <c r="E8" i="26"/>
  <c r="E9" i="26"/>
  <c r="D8" i="26"/>
  <c r="D7" i="26"/>
  <c r="Q39" i="17"/>
  <c r="L40" i="17"/>
  <c r="N39" i="17"/>
  <c r="G40" i="17"/>
  <c r="G39" i="17"/>
  <c r="A40" i="17"/>
  <c r="Q36" i="12"/>
  <c r="L37" i="12"/>
  <c r="N36" i="12"/>
  <c r="G37" i="12"/>
  <c r="G36" i="12"/>
  <c r="A37" i="12"/>
  <c r="A36" i="12"/>
  <c r="E7" i="18"/>
  <c r="E13" i="18" s="1"/>
  <c r="D7" i="18"/>
  <c r="D13" i="18" s="1"/>
  <c r="D7" i="17"/>
  <c r="D35" i="17" s="1"/>
  <c r="D62" i="17" s="1"/>
  <c r="E7" i="17"/>
  <c r="E35" i="17" s="1"/>
  <c r="E62" i="17" s="1"/>
  <c r="D7" i="16"/>
  <c r="D14" i="16" s="1"/>
  <c r="E7" i="16"/>
  <c r="E14" i="16" s="1"/>
  <c r="D7" i="15"/>
  <c r="D15" i="15" s="1"/>
  <c r="E7" i="15"/>
  <c r="E15" i="15" s="1"/>
  <c r="D7" i="14"/>
  <c r="D19" i="14" s="1"/>
  <c r="E7" i="14"/>
  <c r="E19" i="14" s="1"/>
  <c r="E14" i="8"/>
  <c r="D10" i="26" l="1"/>
  <c r="E10" i="26"/>
  <c r="Q3" i="26" s="1"/>
  <c r="D17" i="26"/>
  <c r="Q37" i="12" l="1"/>
  <c r="Q40" i="17" l="1"/>
</calcChain>
</file>

<file path=xl/sharedStrings.xml><?xml version="1.0" encoding="utf-8"?>
<sst xmlns="http://schemas.openxmlformats.org/spreadsheetml/2006/main" count="1421" uniqueCount="556">
  <si>
    <t>日立木</t>
    <rPh sb="0" eb="2">
      <t>ヒタチ</t>
    </rPh>
    <rPh sb="2" eb="3">
      <t>キ</t>
    </rPh>
    <phoneticPr fontId="20"/>
  </si>
  <si>
    <t>相馬市合計</t>
    <rPh sb="0" eb="2">
      <t>ソウマ</t>
    </rPh>
    <rPh sb="2" eb="3">
      <t>シ</t>
    </rPh>
    <rPh sb="3" eb="5">
      <t>ゴウケイ</t>
    </rPh>
    <phoneticPr fontId="20"/>
  </si>
  <si>
    <t>相馬郡</t>
    <rPh sb="0" eb="2">
      <t>ソウマ</t>
    </rPh>
    <rPh sb="2" eb="3">
      <t>グン</t>
    </rPh>
    <phoneticPr fontId="20"/>
  </si>
  <si>
    <t>新地町</t>
    <rPh sb="0" eb="1">
      <t>シン</t>
    </rPh>
    <rPh sb="1" eb="2">
      <t>チ</t>
    </rPh>
    <rPh sb="2" eb="3">
      <t>マチ</t>
    </rPh>
    <phoneticPr fontId="20"/>
  </si>
  <si>
    <t>飯舘村</t>
    <rPh sb="0" eb="1">
      <t>メシ</t>
    </rPh>
    <rPh sb="1" eb="3">
      <t>タテムラ</t>
    </rPh>
    <phoneticPr fontId="20"/>
  </si>
  <si>
    <t>相馬郡合計</t>
    <rPh sb="0" eb="2">
      <t>ソウマ</t>
    </rPh>
    <rPh sb="2" eb="3">
      <t>グン</t>
    </rPh>
    <rPh sb="3" eb="5">
      <t>ゴウケイ</t>
    </rPh>
    <phoneticPr fontId="20"/>
  </si>
  <si>
    <t>双葉郡【浜通り地区】</t>
    <rPh sb="0" eb="2">
      <t>フタバ</t>
    </rPh>
    <rPh sb="2" eb="3">
      <t>グン</t>
    </rPh>
    <rPh sb="4" eb="5">
      <t>ハマ</t>
    </rPh>
    <rPh sb="7" eb="9">
      <t>チク</t>
    </rPh>
    <phoneticPr fontId="20"/>
  </si>
  <si>
    <t>広野町</t>
    <rPh sb="0" eb="2">
      <t>ヒロノ</t>
    </rPh>
    <rPh sb="2" eb="3">
      <t>マチ</t>
    </rPh>
    <phoneticPr fontId="20"/>
  </si>
  <si>
    <t>楢葉町</t>
    <rPh sb="0" eb="2">
      <t>ナラハ</t>
    </rPh>
    <phoneticPr fontId="20"/>
  </si>
  <si>
    <t>富岡町</t>
    <rPh sb="0" eb="2">
      <t>トミオカ</t>
    </rPh>
    <phoneticPr fontId="20"/>
  </si>
  <si>
    <t>双葉町</t>
    <rPh sb="0" eb="2">
      <t>フタバ</t>
    </rPh>
    <phoneticPr fontId="20"/>
  </si>
  <si>
    <t>浪江町</t>
    <rPh sb="0" eb="2">
      <t>ナミエ</t>
    </rPh>
    <phoneticPr fontId="20"/>
  </si>
  <si>
    <t>双葉郡合計</t>
    <rPh sb="0" eb="2">
      <t>フタバ</t>
    </rPh>
    <rPh sb="2" eb="3">
      <t>グン</t>
    </rPh>
    <rPh sb="3" eb="5">
      <t>ゴウケイ</t>
    </rPh>
    <phoneticPr fontId="20"/>
  </si>
  <si>
    <t>新聞折込広告枚数明細書</t>
    <rPh sb="6" eb="7">
      <t>マイ</t>
    </rPh>
    <rPh sb="8" eb="10">
      <t>メイサイ</t>
    </rPh>
    <rPh sb="10" eb="11">
      <t>ショ</t>
    </rPh>
    <phoneticPr fontId="20"/>
  </si>
  <si>
    <t>福島県【中通り地区・会津地区・浜通り地区】</t>
    <rPh sb="0" eb="3">
      <t>フクシマケン</t>
    </rPh>
    <rPh sb="7" eb="9">
      <t>チク</t>
    </rPh>
    <rPh sb="15" eb="16">
      <t>ハマ</t>
    </rPh>
    <rPh sb="16" eb="17">
      <t>ドオ</t>
    </rPh>
    <rPh sb="18" eb="20">
      <t>チク</t>
    </rPh>
    <phoneticPr fontId="20"/>
  </si>
  <si>
    <t>市区町村別</t>
    <rPh sb="0" eb="2">
      <t>シク</t>
    </rPh>
    <rPh sb="2" eb="4">
      <t>チョウソン</t>
    </rPh>
    <rPh sb="4" eb="5">
      <t>ベツ</t>
    </rPh>
    <phoneticPr fontId="20"/>
  </si>
  <si>
    <t>完全な新聞銘柄指定及び地域指定は出来ません。</t>
    <rPh sb="0" eb="2">
      <t>カンゼン</t>
    </rPh>
    <phoneticPr fontId="20"/>
  </si>
  <si>
    <t>地　　区</t>
    <rPh sb="0" eb="1">
      <t>チ</t>
    </rPh>
    <rPh sb="3" eb="4">
      <t>ク</t>
    </rPh>
    <phoneticPr fontId="20"/>
  </si>
  <si>
    <t>市区町村合計</t>
    <rPh sb="4" eb="5">
      <t>ゴウ</t>
    </rPh>
    <rPh sb="5" eb="6">
      <t>ケイ</t>
    </rPh>
    <phoneticPr fontId="20"/>
  </si>
  <si>
    <t>朝日新聞</t>
    <rPh sb="0" eb="1">
      <t>アサ</t>
    </rPh>
    <rPh sb="1" eb="2">
      <t>ヒ</t>
    </rPh>
    <rPh sb="2" eb="4">
      <t>シンブン</t>
    </rPh>
    <phoneticPr fontId="20"/>
  </si>
  <si>
    <t>読売新聞</t>
    <rPh sb="0" eb="1">
      <t>ドク</t>
    </rPh>
    <rPh sb="1" eb="2">
      <t>バイ</t>
    </rPh>
    <rPh sb="2" eb="4">
      <t>シンブン</t>
    </rPh>
    <phoneticPr fontId="20"/>
  </si>
  <si>
    <t>福島民友</t>
    <rPh sb="0" eb="2">
      <t>フクシマ</t>
    </rPh>
    <rPh sb="2" eb="3">
      <t>ミンユウ</t>
    </rPh>
    <rPh sb="3" eb="4">
      <t>トモ</t>
    </rPh>
    <phoneticPr fontId="20"/>
  </si>
  <si>
    <t>毎日新聞</t>
    <rPh sb="0" eb="1">
      <t>マイ</t>
    </rPh>
    <rPh sb="1" eb="2">
      <t>ヒ</t>
    </rPh>
    <rPh sb="2" eb="4">
      <t>シンブン</t>
    </rPh>
    <phoneticPr fontId="20"/>
  </si>
  <si>
    <t>福島民報</t>
    <rPh sb="0" eb="2">
      <t>フクシマ</t>
    </rPh>
    <rPh sb="2" eb="4">
      <t>ミンポウ</t>
    </rPh>
    <phoneticPr fontId="20"/>
  </si>
  <si>
    <t>産経新聞</t>
    <rPh sb="0" eb="1">
      <t>サン</t>
    </rPh>
    <rPh sb="1" eb="2">
      <t>キョウ</t>
    </rPh>
    <rPh sb="2" eb="4">
      <t>シンブン</t>
    </rPh>
    <phoneticPr fontId="20"/>
  </si>
  <si>
    <t>日経新聞</t>
    <rPh sb="0" eb="1">
      <t>ヒ</t>
    </rPh>
    <rPh sb="1" eb="2">
      <t>キョウ</t>
    </rPh>
    <rPh sb="2" eb="4">
      <t>シンブン</t>
    </rPh>
    <phoneticPr fontId="20"/>
  </si>
  <si>
    <t>河北新報</t>
    <rPh sb="0" eb="1">
      <t>カワ</t>
    </rPh>
    <rPh sb="1" eb="2">
      <t>キタ</t>
    </rPh>
    <rPh sb="2" eb="4">
      <t>シンポウ</t>
    </rPh>
    <phoneticPr fontId="20"/>
  </si>
  <si>
    <t>枚数</t>
    <rPh sb="0" eb="2">
      <t>マイスウ</t>
    </rPh>
    <phoneticPr fontId="20"/>
  </si>
  <si>
    <t>配布枚数</t>
    <rPh sb="0" eb="2">
      <t>ハイフ</t>
    </rPh>
    <rPh sb="2" eb="4">
      <t>マイスウ</t>
    </rPh>
    <phoneticPr fontId="20"/>
  </si>
  <si>
    <t>中通り地区</t>
    <rPh sb="0" eb="2">
      <t>ナカドオリ</t>
    </rPh>
    <rPh sb="3" eb="5">
      <t>チク</t>
    </rPh>
    <phoneticPr fontId="20"/>
  </si>
  <si>
    <t>郡山市</t>
    <rPh sb="0" eb="3">
      <t>コオリヤマシ</t>
    </rPh>
    <phoneticPr fontId="20"/>
  </si>
  <si>
    <t>田村市</t>
    <rPh sb="0" eb="2">
      <t>タムラ</t>
    </rPh>
    <rPh sb="2" eb="3">
      <t>シ</t>
    </rPh>
    <phoneticPr fontId="20"/>
  </si>
  <si>
    <t>田村郡</t>
    <rPh sb="0" eb="2">
      <t>タムラシ</t>
    </rPh>
    <rPh sb="2" eb="3">
      <t>グン</t>
    </rPh>
    <phoneticPr fontId="20"/>
  </si>
  <si>
    <t>須賀川市</t>
    <rPh sb="0" eb="2">
      <t>スガ</t>
    </rPh>
    <rPh sb="2" eb="3">
      <t>カワ</t>
    </rPh>
    <rPh sb="3" eb="4">
      <t>シ</t>
    </rPh>
    <phoneticPr fontId="20"/>
  </si>
  <si>
    <t>石川郡</t>
    <rPh sb="0" eb="2">
      <t>イシカワシ</t>
    </rPh>
    <rPh sb="2" eb="3">
      <t>グン</t>
    </rPh>
    <phoneticPr fontId="20"/>
  </si>
  <si>
    <t>白河市</t>
    <rPh sb="0" eb="3">
      <t>シラカワシ</t>
    </rPh>
    <phoneticPr fontId="20"/>
  </si>
  <si>
    <t>西白河郡</t>
    <rPh sb="0" eb="1">
      <t>ニシ</t>
    </rPh>
    <rPh sb="1" eb="2">
      <t>シラカワ</t>
    </rPh>
    <rPh sb="2" eb="3">
      <t>カワ</t>
    </rPh>
    <rPh sb="3" eb="4">
      <t>グン</t>
    </rPh>
    <phoneticPr fontId="20"/>
  </si>
  <si>
    <t>東白川郡</t>
    <rPh sb="0" eb="1">
      <t>ヒガシ</t>
    </rPh>
    <rPh sb="1" eb="3">
      <t>シラカワ</t>
    </rPh>
    <rPh sb="3" eb="4">
      <t>グン</t>
    </rPh>
    <phoneticPr fontId="20"/>
  </si>
  <si>
    <t>二本松市</t>
    <rPh sb="0" eb="4">
      <t>ニホンマツシ</t>
    </rPh>
    <phoneticPr fontId="20"/>
  </si>
  <si>
    <t>本宮市</t>
    <rPh sb="0" eb="2">
      <t>モトミヤ</t>
    </rPh>
    <rPh sb="2" eb="3">
      <t>シ</t>
    </rPh>
    <phoneticPr fontId="20"/>
  </si>
  <si>
    <t>福島市</t>
    <rPh sb="0" eb="3">
      <t>フクシマシ</t>
    </rPh>
    <phoneticPr fontId="20"/>
  </si>
  <si>
    <t>伊達市</t>
    <rPh sb="0" eb="3">
      <t>ダテシ</t>
    </rPh>
    <phoneticPr fontId="20"/>
  </si>
  <si>
    <t>伊達郡</t>
    <rPh sb="0" eb="2">
      <t>ダテ</t>
    </rPh>
    <rPh sb="2" eb="3">
      <t>グン</t>
    </rPh>
    <phoneticPr fontId="20"/>
  </si>
  <si>
    <t>中通り地区計</t>
    <phoneticPr fontId="20"/>
  </si>
  <si>
    <t>会津地区</t>
    <rPh sb="0" eb="2">
      <t>アイヅ</t>
    </rPh>
    <rPh sb="2" eb="4">
      <t>チク</t>
    </rPh>
    <phoneticPr fontId="20"/>
  </si>
  <si>
    <t>会津若松市</t>
    <rPh sb="0" eb="5">
      <t>アイヅワカマツシ</t>
    </rPh>
    <phoneticPr fontId="20"/>
  </si>
  <si>
    <t>喜多方市</t>
    <rPh sb="0" eb="4">
      <t>キタカタシ</t>
    </rPh>
    <phoneticPr fontId="20"/>
  </si>
  <si>
    <t>耶麻郡</t>
    <rPh sb="0" eb="1">
      <t>マヤ</t>
    </rPh>
    <rPh sb="1" eb="2">
      <t>アサ</t>
    </rPh>
    <rPh sb="2" eb="3">
      <t>グン</t>
    </rPh>
    <phoneticPr fontId="20"/>
  </si>
  <si>
    <t>河沼郡</t>
    <rPh sb="0" eb="1">
      <t>カワ</t>
    </rPh>
    <rPh sb="1" eb="2">
      <t>ヌマ</t>
    </rPh>
    <rPh sb="2" eb="3">
      <t>グン</t>
    </rPh>
    <phoneticPr fontId="20"/>
  </si>
  <si>
    <t>大沼郡</t>
    <rPh sb="0" eb="2">
      <t>オオヌマ</t>
    </rPh>
    <rPh sb="2" eb="3">
      <t>グン</t>
    </rPh>
    <phoneticPr fontId="20"/>
  </si>
  <si>
    <t>南会津郡</t>
    <rPh sb="0" eb="1">
      <t>ミナミ</t>
    </rPh>
    <rPh sb="1" eb="3">
      <t>アイヅ</t>
    </rPh>
    <rPh sb="3" eb="4">
      <t>グン</t>
    </rPh>
    <phoneticPr fontId="20"/>
  </si>
  <si>
    <t>会津地区計</t>
    <phoneticPr fontId="20"/>
  </si>
  <si>
    <t>浜通り地区</t>
    <rPh sb="0" eb="1">
      <t>ハマ</t>
    </rPh>
    <rPh sb="1" eb="2">
      <t>ドオ</t>
    </rPh>
    <rPh sb="3" eb="5">
      <t>チク</t>
    </rPh>
    <phoneticPr fontId="20"/>
  </si>
  <si>
    <t>いわき市</t>
    <rPh sb="3" eb="4">
      <t>シ</t>
    </rPh>
    <phoneticPr fontId="20"/>
  </si>
  <si>
    <t>南相馬市</t>
    <rPh sb="0" eb="1">
      <t>ミナミ</t>
    </rPh>
    <rPh sb="1" eb="4">
      <t>ソウマシ</t>
    </rPh>
    <phoneticPr fontId="20"/>
  </si>
  <si>
    <t>相馬市</t>
    <rPh sb="0" eb="3">
      <t>ソウマシ</t>
    </rPh>
    <phoneticPr fontId="20"/>
  </si>
  <si>
    <t>相馬郡</t>
    <rPh sb="0" eb="3">
      <t>ソウマグン</t>
    </rPh>
    <phoneticPr fontId="20"/>
  </si>
  <si>
    <t>双葉郡</t>
    <rPh sb="0" eb="3">
      <t>フタバグン</t>
    </rPh>
    <phoneticPr fontId="20"/>
  </si>
  <si>
    <t>浜通り地区計</t>
    <phoneticPr fontId="20"/>
  </si>
  <si>
    <t>福島県計</t>
    <rPh sb="0" eb="2">
      <t>フクシマ</t>
    </rPh>
    <rPh sb="2" eb="3">
      <t>ケン</t>
    </rPh>
    <rPh sb="3" eb="4">
      <t>ケイ</t>
    </rPh>
    <phoneticPr fontId="20"/>
  </si>
  <si>
    <t>地　区</t>
    <rPh sb="0" eb="1">
      <t>チ</t>
    </rPh>
    <rPh sb="2" eb="3">
      <t>ク</t>
    </rPh>
    <phoneticPr fontId="20"/>
  </si>
  <si>
    <t>販売店名</t>
    <rPh sb="0" eb="2">
      <t>ハンバイ</t>
    </rPh>
    <rPh sb="2" eb="4">
      <t>テンメイ</t>
    </rPh>
    <phoneticPr fontId="20"/>
  </si>
  <si>
    <t>総枚数</t>
    <rPh sb="0" eb="1">
      <t>ソウ</t>
    </rPh>
    <rPh sb="1" eb="3">
      <t>マイスウ</t>
    </rPh>
    <phoneticPr fontId="20"/>
  </si>
  <si>
    <t>朝日郡山開成</t>
    <rPh sb="0" eb="2">
      <t>アサヒ</t>
    </rPh>
    <rPh sb="2" eb="4">
      <t>コオリヤマ</t>
    </rPh>
    <rPh sb="4" eb="6">
      <t>カイセイ</t>
    </rPh>
    <phoneticPr fontId="20"/>
  </si>
  <si>
    <t>読売郡山中央</t>
    <rPh sb="0" eb="2">
      <t>ヨミウリ</t>
    </rPh>
    <rPh sb="2" eb="3">
      <t>コオリヤマ</t>
    </rPh>
    <rPh sb="3" eb="4">
      <t>ヤマ</t>
    </rPh>
    <rPh sb="4" eb="6">
      <t>チュウオウ</t>
    </rPh>
    <phoneticPr fontId="20"/>
  </si>
  <si>
    <t>読売郡山麓山</t>
    <rPh sb="0" eb="2">
      <t>ヨミウリ</t>
    </rPh>
    <rPh sb="2" eb="3">
      <t>コオリヤマ</t>
    </rPh>
    <rPh sb="3" eb="4">
      <t>ヤマ</t>
    </rPh>
    <rPh sb="4" eb="6">
      <t>ハヤマ</t>
    </rPh>
    <phoneticPr fontId="20"/>
  </si>
  <si>
    <t>読売郡山開成</t>
    <rPh sb="0" eb="2">
      <t>ヨミウリ</t>
    </rPh>
    <rPh sb="2" eb="3">
      <t>コオリヤマ</t>
    </rPh>
    <rPh sb="3" eb="4">
      <t>ヤマ</t>
    </rPh>
    <rPh sb="4" eb="6">
      <t>カイセイ</t>
    </rPh>
    <phoneticPr fontId="20"/>
  </si>
  <si>
    <t>読売郡山希望ヶ丘</t>
    <rPh sb="0" eb="2">
      <t>ヨミウリ</t>
    </rPh>
    <rPh sb="2" eb="3">
      <t>コオリヤマ</t>
    </rPh>
    <rPh sb="3" eb="4">
      <t>ヤマ</t>
    </rPh>
    <rPh sb="4" eb="8">
      <t>キボウガオカ</t>
    </rPh>
    <phoneticPr fontId="20"/>
  </si>
  <si>
    <t>ＹＣ三穂田</t>
    <rPh sb="2" eb="3">
      <t>サン</t>
    </rPh>
    <rPh sb="3" eb="4">
      <t>ホ</t>
    </rPh>
    <rPh sb="4" eb="5">
      <t>タ</t>
    </rPh>
    <phoneticPr fontId="20"/>
  </si>
  <si>
    <t>読売富久山 ※2</t>
    <rPh sb="0" eb="2">
      <t>ヨミウリ</t>
    </rPh>
    <rPh sb="2" eb="3">
      <t>トミ</t>
    </rPh>
    <rPh sb="3" eb="4">
      <t>キュウ</t>
    </rPh>
    <rPh sb="4" eb="5">
      <t>ヤマ</t>
    </rPh>
    <phoneticPr fontId="20"/>
  </si>
  <si>
    <t>毎民南部</t>
    <rPh sb="0" eb="1">
      <t>マイ</t>
    </rPh>
    <rPh sb="1" eb="2">
      <t>ミン</t>
    </rPh>
    <rPh sb="2" eb="4">
      <t>ナンブ</t>
    </rPh>
    <phoneticPr fontId="20"/>
  </si>
  <si>
    <t>毎民北部</t>
    <rPh sb="0" eb="2">
      <t>マイミン</t>
    </rPh>
    <rPh sb="2" eb="4">
      <t>ホクブ</t>
    </rPh>
    <phoneticPr fontId="20"/>
  </si>
  <si>
    <t>毎民富久山</t>
    <rPh sb="0" eb="2">
      <t>マイミン</t>
    </rPh>
    <rPh sb="2" eb="3">
      <t>トミ</t>
    </rPh>
    <rPh sb="3" eb="4">
      <t>キュウ</t>
    </rPh>
    <rPh sb="4" eb="5">
      <t>ヤマ</t>
    </rPh>
    <phoneticPr fontId="20"/>
  </si>
  <si>
    <t>毎民安積北</t>
    <rPh sb="0" eb="2">
      <t>マイミン</t>
    </rPh>
    <rPh sb="2" eb="3">
      <t>アン</t>
    </rPh>
    <rPh sb="3" eb="4">
      <t>セキ</t>
    </rPh>
    <rPh sb="4" eb="5">
      <t>キタ</t>
    </rPh>
    <phoneticPr fontId="20"/>
  </si>
  <si>
    <t>毎民安積南 ※1</t>
    <rPh sb="0" eb="2">
      <t>マイミン</t>
    </rPh>
    <rPh sb="2" eb="3">
      <t>アン</t>
    </rPh>
    <rPh sb="3" eb="4">
      <t>セキ</t>
    </rPh>
    <rPh sb="4" eb="5">
      <t>ミナミ</t>
    </rPh>
    <phoneticPr fontId="20"/>
  </si>
  <si>
    <t>守山</t>
    <rPh sb="0" eb="2">
      <t>モリヤマ</t>
    </rPh>
    <phoneticPr fontId="20"/>
  </si>
  <si>
    <t>馬場</t>
    <rPh sb="0" eb="2">
      <t>ババ</t>
    </rPh>
    <phoneticPr fontId="20"/>
  </si>
  <si>
    <t>柳橋</t>
    <rPh sb="0" eb="1">
      <t>ヤナギ</t>
    </rPh>
    <rPh sb="1" eb="2">
      <t>ハシ</t>
    </rPh>
    <phoneticPr fontId="20"/>
  </si>
  <si>
    <t>桑島</t>
    <rPh sb="0" eb="2">
      <t>クワシマ</t>
    </rPh>
    <phoneticPr fontId="20"/>
  </si>
  <si>
    <t>舞木</t>
    <rPh sb="0" eb="1">
      <t>マイ</t>
    </rPh>
    <rPh sb="1" eb="2">
      <t>キ</t>
    </rPh>
    <phoneticPr fontId="20"/>
  </si>
  <si>
    <t>日和田</t>
    <rPh sb="0" eb="1">
      <t>ヒ</t>
    </rPh>
    <rPh sb="1" eb="2">
      <t>ワ</t>
    </rPh>
    <rPh sb="2" eb="3">
      <t>タ</t>
    </rPh>
    <phoneticPr fontId="20"/>
  </si>
  <si>
    <t>大内</t>
    <rPh sb="0" eb="2">
      <t>オオウチ</t>
    </rPh>
    <phoneticPr fontId="20"/>
  </si>
  <si>
    <t>湖南</t>
    <rPh sb="0" eb="1">
      <t>ミズウミ</t>
    </rPh>
    <rPh sb="1" eb="2">
      <t>ミナミ</t>
    </rPh>
    <phoneticPr fontId="20"/>
  </si>
  <si>
    <t>斉藤</t>
    <rPh sb="0" eb="2">
      <t>サイトウ</t>
    </rPh>
    <phoneticPr fontId="20"/>
  </si>
  <si>
    <t>小桧山</t>
    <rPh sb="0" eb="1">
      <t>コ</t>
    </rPh>
    <rPh sb="1" eb="3">
      <t>ヒヤマ</t>
    </rPh>
    <phoneticPr fontId="20"/>
  </si>
  <si>
    <t>田村市・田村郡【中通り地区】</t>
    <rPh sb="0" eb="2">
      <t>タムラ</t>
    </rPh>
    <rPh sb="2" eb="3">
      <t>シ</t>
    </rPh>
    <rPh sb="4" eb="7">
      <t>タムラグン</t>
    </rPh>
    <rPh sb="11" eb="13">
      <t>チク</t>
    </rPh>
    <phoneticPr fontId="20"/>
  </si>
  <si>
    <t>旧滝根町</t>
    <rPh sb="0" eb="1">
      <t>キュウ</t>
    </rPh>
    <rPh sb="1" eb="3">
      <t>タキネ</t>
    </rPh>
    <rPh sb="3" eb="4">
      <t>マチ</t>
    </rPh>
    <phoneticPr fontId="20"/>
  </si>
  <si>
    <t>田村市合計</t>
    <rPh sb="0" eb="2">
      <t>タムラ</t>
    </rPh>
    <rPh sb="2" eb="3">
      <t>シ</t>
    </rPh>
    <rPh sb="3" eb="5">
      <t>ゴウケイ</t>
    </rPh>
    <phoneticPr fontId="20"/>
  </si>
  <si>
    <t>田村郡</t>
    <rPh sb="0" eb="2">
      <t>タムラ</t>
    </rPh>
    <rPh sb="2" eb="3">
      <t>グン</t>
    </rPh>
    <phoneticPr fontId="20"/>
  </si>
  <si>
    <t>三春町</t>
    <rPh sb="0" eb="2">
      <t>ミハル</t>
    </rPh>
    <rPh sb="2" eb="3">
      <t>マチ</t>
    </rPh>
    <phoneticPr fontId="20"/>
  </si>
  <si>
    <t>三春集報社 ※1</t>
    <rPh sb="0" eb="2">
      <t>ミハル</t>
    </rPh>
    <rPh sb="2" eb="3">
      <t>シュウ</t>
    </rPh>
    <rPh sb="3" eb="4">
      <t>ホウ</t>
    </rPh>
    <rPh sb="4" eb="5">
      <t>シャ</t>
    </rPh>
    <phoneticPr fontId="20"/>
  </si>
  <si>
    <t>小野町</t>
    <rPh sb="0" eb="2">
      <t>オノ</t>
    </rPh>
    <rPh sb="2" eb="3">
      <t>マチ</t>
    </rPh>
    <phoneticPr fontId="20"/>
  </si>
  <si>
    <t>舞木 ※2</t>
    <rPh sb="0" eb="1">
      <t>マイ</t>
    </rPh>
    <rPh sb="1" eb="2">
      <t>キ</t>
    </rPh>
    <phoneticPr fontId="20"/>
  </si>
  <si>
    <t>田村郡合計</t>
    <rPh sb="0" eb="2">
      <t>タムラ</t>
    </rPh>
    <rPh sb="2" eb="3">
      <t>グン</t>
    </rPh>
    <rPh sb="3" eb="5">
      <t>ゴウケイ</t>
    </rPh>
    <phoneticPr fontId="20"/>
  </si>
  <si>
    <t>須賀川市・石川郡【中通り地区】</t>
    <rPh sb="0" eb="3">
      <t>スカガワ</t>
    </rPh>
    <rPh sb="3" eb="4">
      <t>シ</t>
    </rPh>
    <rPh sb="5" eb="7">
      <t>イシカワ</t>
    </rPh>
    <rPh sb="7" eb="8">
      <t>グン</t>
    </rPh>
    <rPh sb="12" eb="14">
      <t>チク</t>
    </rPh>
    <phoneticPr fontId="20"/>
  </si>
  <si>
    <t>須賀川市</t>
    <rPh sb="0" eb="3">
      <t>スカガワ</t>
    </rPh>
    <rPh sb="3" eb="4">
      <t>シ</t>
    </rPh>
    <phoneticPr fontId="20"/>
  </si>
  <si>
    <t>※１岩瀬郡鏡石町・石川郡玉川村一部含む※２岩瀬郡天栄村一部含む※3岩瀬郡鏡石町・岩瀬郡天栄村一部含む
※４石川郡玉川村一部含む※５須賀川市・岩瀬郡天栄村一部含む</t>
    <rPh sb="2" eb="4">
      <t>イワセ</t>
    </rPh>
    <rPh sb="4" eb="5">
      <t>グン</t>
    </rPh>
    <rPh sb="9" eb="11">
      <t>イシカワ</t>
    </rPh>
    <rPh sb="11" eb="12">
      <t>グン</t>
    </rPh>
    <rPh sb="21" eb="24">
      <t>イワセグン</t>
    </rPh>
    <rPh sb="27" eb="29">
      <t>イチブ</t>
    </rPh>
    <rPh sb="33" eb="35">
      <t>イワセ</t>
    </rPh>
    <rPh sb="35" eb="36">
      <t>グン</t>
    </rPh>
    <rPh sb="40" eb="43">
      <t>イワセグン</t>
    </rPh>
    <rPh sb="70" eb="73">
      <t>イワセグン</t>
    </rPh>
    <rPh sb="76" eb="78">
      <t>イチブ</t>
    </rPh>
    <rPh sb="78" eb="79">
      <t>フク</t>
    </rPh>
    <phoneticPr fontId="20"/>
  </si>
  <si>
    <t>読売北部</t>
    <rPh sb="0" eb="2">
      <t>ヨミウリ</t>
    </rPh>
    <rPh sb="2" eb="3">
      <t>キタ</t>
    </rPh>
    <rPh sb="3" eb="4">
      <t>ブ</t>
    </rPh>
    <phoneticPr fontId="20"/>
  </si>
  <si>
    <t>鏡石町</t>
    <rPh sb="0" eb="2">
      <t>カガミイシ</t>
    </rPh>
    <rPh sb="2" eb="3">
      <t>マチ</t>
    </rPh>
    <phoneticPr fontId="20"/>
  </si>
  <si>
    <t>須賀川市合計</t>
    <rPh sb="0" eb="3">
      <t>スカガワ</t>
    </rPh>
    <rPh sb="3" eb="4">
      <t>シ</t>
    </rPh>
    <rPh sb="4" eb="6">
      <t>ゴウケイ</t>
    </rPh>
    <phoneticPr fontId="20"/>
  </si>
  <si>
    <t>石川郡</t>
    <rPh sb="0" eb="2">
      <t>イシカワ</t>
    </rPh>
    <rPh sb="2" eb="3">
      <t>グン</t>
    </rPh>
    <phoneticPr fontId="20"/>
  </si>
  <si>
    <t>完全な新聞銘柄指定及び地域指定は出来ません</t>
    <rPh sb="0" eb="2">
      <t>カンゼン</t>
    </rPh>
    <phoneticPr fontId="20"/>
  </si>
  <si>
    <t>石川町</t>
    <rPh sb="0" eb="3">
      <t>イシカワマチ</t>
    </rPh>
    <phoneticPr fontId="20"/>
  </si>
  <si>
    <t>浅川町</t>
    <rPh sb="0" eb="2">
      <t>アサカワ</t>
    </rPh>
    <rPh sb="2" eb="3">
      <t>マチ</t>
    </rPh>
    <phoneticPr fontId="20"/>
  </si>
  <si>
    <t>山野辺</t>
    <rPh sb="0" eb="3">
      <t>ヤマノベ</t>
    </rPh>
    <phoneticPr fontId="20"/>
  </si>
  <si>
    <t>古殿町</t>
    <rPh sb="0" eb="1">
      <t>フル</t>
    </rPh>
    <rPh sb="1" eb="2">
      <t>トノ</t>
    </rPh>
    <rPh sb="2" eb="3">
      <t>マチ</t>
    </rPh>
    <phoneticPr fontId="20"/>
  </si>
  <si>
    <t>常盤</t>
    <rPh sb="0" eb="2">
      <t>トキワ</t>
    </rPh>
    <phoneticPr fontId="20"/>
  </si>
  <si>
    <t>石川郡合計</t>
    <rPh sb="0" eb="2">
      <t>イシカワ</t>
    </rPh>
    <rPh sb="2" eb="3">
      <t>グン</t>
    </rPh>
    <rPh sb="3" eb="5">
      <t>ゴウケイ</t>
    </rPh>
    <phoneticPr fontId="20"/>
  </si>
  <si>
    <t>白河市・西白河郡・東白川郡【中通り地区】</t>
    <rPh sb="0" eb="2">
      <t>シラカワ</t>
    </rPh>
    <rPh sb="2" eb="3">
      <t>シ</t>
    </rPh>
    <rPh sb="4" eb="8">
      <t>ニシシラカワグン</t>
    </rPh>
    <rPh sb="9" eb="13">
      <t>ヒガシシラカワグン</t>
    </rPh>
    <rPh sb="17" eb="19">
      <t>チク</t>
    </rPh>
    <phoneticPr fontId="20"/>
  </si>
  <si>
    <t>白河市</t>
    <rPh sb="0" eb="2">
      <t>シラカワ</t>
    </rPh>
    <rPh sb="2" eb="3">
      <t>シ</t>
    </rPh>
    <phoneticPr fontId="20"/>
  </si>
  <si>
    <t>旧白河市</t>
    <rPh sb="0" eb="1">
      <t>キュウ</t>
    </rPh>
    <rPh sb="1" eb="3">
      <t>シラカワ</t>
    </rPh>
    <rPh sb="3" eb="4">
      <t>シ</t>
    </rPh>
    <phoneticPr fontId="20"/>
  </si>
  <si>
    <t>読売新白河 ※2</t>
    <rPh sb="0" eb="1">
      <t>ヨ</t>
    </rPh>
    <rPh sb="1" eb="2">
      <t>ウ</t>
    </rPh>
    <rPh sb="2" eb="3">
      <t>シン</t>
    </rPh>
    <rPh sb="3" eb="5">
      <t>シラカワ</t>
    </rPh>
    <phoneticPr fontId="20"/>
  </si>
  <si>
    <t>佐藤</t>
    <rPh sb="0" eb="2">
      <t>サトウ</t>
    </rPh>
    <phoneticPr fontId="20"/>
  </si>
  <si>
    <t>鈴木</t>
    <rPh sb="0" eb="2">
      <t>スズキ</t>
    </rPh>
    <phoneticPr fontId="20"/>
  </si>
  <si>
    <t>白河市合計</t>
    <rPh sb="0" eb="2">
      <t>シラカワ</t>
    </rPh>
    <rPh sb="2" eb="3">
      <t>シ</t>
    </rPh>
    <rPh sb="3" eb="5">
      <t>ゴウケイ</t>
    </rPh>
    <phoneticPr fontId="20"/>
  </si>
  <si>
    <t>西白河郡</t>
    <rPh sb="0" eb="3">
      <t>ニシシラカワ</t>
    </rPh>
    <rPh sb="3" eb="4">
      <t>グン</t>
    </rPh>
    <phoneticPr fontId="20"/>
  </si>
  <si>
    <t>矢吹町</t>
    <rPh sb="0" eb="2">
      <t>ヤブキ</t>
    </rPh>
    <rPh sb="2" eb="3">
      <t>マチ</t>
    </rPh>
    <phoneticPr fontId="20"/>
  </si>
  <si>
    <t>渡辺 ※1</t>
    <rPh sb="0" eb="2">
      <t>ワタナベ</t>
    </rPh>
    <phoneticPr fontId="20"/>
  </si>
  <si>
    <t>泉崎村</t>
    <rPh sb="0" eb="1">
      <t>イズミ</t>
    </rPh>
    <rPh sb="1" eb="2">
      <t>サキ</t>
    </rPh>
    <rPh sb="2" eb="3">
      <t>ムラ</t>
    </rPh>
    <phoneticPr fontId="20"/>
  </si>
  <si>
    <t>西白河郡合計</t>
    <rPh sb="0" eb="3">
      <t>ニシシラカワ</t>
    </rPh>
    <rPh sb="3" eb="4">
      <t>グン</t>
    </rPh>
    <rPh sb="4" eb="6">
      <t>ゴウケイ</t>
    </rPh>
    <phoneticPr fontId="20"/>
  </si>
  <si>
    <t>棚倉町</t>
    <rPh sb="0" eb="1">
      <t>タナ</t>
    </rPh>
    <rPh sb="1" eb="2">
      <t>クラ</t>
    </rPh>
    <rPh sb="2" eb="3">
      <t>マチ</t>
    </rPh>
    <phoneticPr fontId="20"/>
  </si>
  <si>
    <t>塙町</t>
    <rPh sb="0" eb="1">
      <t>ハナワ</t>
    </rPh>
    <rPh sb="1" eb="2">
      <t>マチ</t>
    </rPh>
    <phoneticPr fontId="20"/>
  </si>
  <si>
    <t>鈴木 ※1</t>
    <rPh sb="0" eb="2">
      <t>スズキ</t>
    </rPh>
    <phoneticPr fontId="20"/>
  </si>
  <si>
    <t>矢祭町</t>
    <rPh sb="0" eb="1">
      <t>ヤ</t>
    </rPh>
    <rPh sb="1" eb="2">
      <t>マツ</t>
    </rPh>
    <rPh sb="2" eb="3">
      <t>マチ</t>
    </rPh>
    <phoneticPr fontId="20"/>
  </si>
  <si>
    <t>鮫川村</t>
    <rPh sb="0" eb="1">
      <t>サメ</t>
    </rPh>
    <rPh sb="1" eb="2">
      <t>カワ</t>
    </rPh>
    <rPh sb="2" eb="3">
      <t>ムラ</t>
    </rPh>
    <phoneticPr fontId="20"/>
  </si>
  <si>
    <t>早川</t>
    <rPh sb="0" eb="2">
      <t>ハヤカワ</t>
    </rPh>
    <phoneticPr fontId="20"/>
  </si>
  <si>
    <t>東白川郡合計</t>
    <rPh sb="0" eb="3">
      <t>ヒガシシラカワ</t>
    </rPh>
    <rPh sb="3" eb="4">
      <t>グン</t>
    </rPh>
    <rPh sb="4" eb="6">
      <t>ゴウケイ</t>
    </rPh>
    <phoneticPr fontId="20"/>
  </si>
  <si>
    <t>二本松市・本宮市【中通り地区】</t>
    <rPh sb="0" eb="4">
      <t>ニホンマツシ</t>
    </rPh>
    <rPh sb="12" eb="14">
      <t>チク</t>
    </rPh>
    <phoneticPr fontId="20"/>
  </si>
  <si>
    <t>二本松市</t>
    <rPh sb="0" eb="3">
      <t>ニホンマツ</t>
    </rPh>
    <rPh sb="3" eb="4">
      <t>シ</t>
    </rPh>
    <phoneticPr fontId="20"/>
  </si>
  <si>
    <t>朝日二本松 ※1</t>
    <rPh sb="0" eb="2">
      <t>アサヒ</t>
    </rPh>
    <rPh sb="2" eb="5">
      <t>ニホンマツ</t>
    </rPh>
    <phoneticPr fontId="20"/>
  </si>
  <si>
    <t>ＹＣ二本松 ※1</t>
    <rPh sb="2" eb="5">
      <t>ニホンマツ</t>
    </rPh>
    <phoneticPr fontId="20"/>
  </si>
  <si>
    <t>毎民二本松 ※1</t>
    <rPh sb="0" eb="2">
      <t>マイミン</t>
    </rPh>
    <rPh sb="2" eb="5">
      <t>ニホンマツ</t>
    </rPh>
    <phoneticPr fontId="20"/>
  </si>
  <si>
    <t>井上</t>
    <rPh sb="0" eb="2">
      <t>イノウエ</t>
    </rPh>
    <phoneticPr fontId="20"/>
  </si>
  <si>
    <t>大関</t>
    <rPh sb="0" eb="2">
      <t>オオゼキ</t>
    </rPh>
    <phoneticPr fontId="20"/>
  </si>
  <si>
    <t>二本松市合計</t>
    <rPh sb="0" eb="2">
      <t>ニホン</t>
    </rPh>
    <rPh sb="2" eb="3">
      <t>マツ</t>
    </rPh>
    <rPh sb="3" eb="4">
      <t>シ</t>
    </rPh>
    <rPh sb="4" eb="6">
      <t>ゴウケイ</t>
    </rPh>
    <phoneticPr fontId="20"/>
  </si>
  <si>
    <t>朝日本宮 ※1</t>
    <rPh sb="0" eb="2">
      <t>アサヒ</t>
    </rPh>
    <rPh sb="2" eb="4">
      <t>モトミヤ</t>
    </rPh>
    <phoneticPr fontId="20"/>
  </si>
  <si>
    <t>毎民本宮 ※1</t>
    <rPh sb="0" eb="2">
      <t>マイミン</t>
    </rPh>
    <rPh sb="2" eb="4">
      <t>モトミヤ</t>
    </rPh>
    <phoneticPr fontId="20"/>
  </si>
  <si>
    <t>本宮市合計</t>
    <rPh sb="0" eb="2">
      <t>モトミヤ</t>
    </rPh>
    <rPh sb="2" eb="3">
      <t>シ</t>
    </rPh>
    <rPh sb="3" eb="5">
      <t>ゴウケイ</t>
    </rPh>
    <phoneticPr fontId="20"/>
  </si>
  <si>
    <t>朝日福島南部</t>
    <rPh sb="0" eb="2">
      <t>アサヒ</t>
    </rPh>
    <rPh sb="2" eb="4">
      <t>フクシマ</t>
    </rPh>
    <rPh sb="4" eb="6">
      <t>ナンブ</t>
    </rPh>
    <phoneticPr fontId="20"/>
  </si>
  <si>
    <t>朝日金谷川</t>
    <rPh sb="0" eb="2">
      <t>アサヒ</t>
    </rPh>
    <rPh sb="2" eb="3">
      <t>キン</t>
    </rPh>
    <rPh sb="3" eb="4">
      <t>タニ</t>
    </rPh>
    <rPh sb="4" eb="5">
      <t>カワ</t>
    </rPh>
    <phoneticPr fontId="20"/>
  </si>
  <si>
    <t>読売中央</t>
    <rPh sb="0" eb="2">
      <t>ヨミウリ</t>
    </rPh>
    <rPh sb="2" eb="4">
      <t>チュウオウ</t>
    </rPh>
    <phoneticPr fontId="20"/>
  </si>
  <si>
    <t>読売須南</t>
    <rPh sb="0" eb="2">
      <t>ヨミウリ</t>
    </rPh>
    <rPh sb="2" eb="3">
      <t>ス</t>
    </rPh>
    <rPh sb="3" eb="4">
      <t>ミナミ</t>
    </rPh>
    <phoneticPr fontId="20"/>
  </si>
  <si>
    <t>読売渡利</t>
    <rPh sb="0" eb="2">
      <t>ヨミウリ</t>
    </rPh>
    <rPh sb="2" eb="3">
      <t>ワタ</t>
    </rPh>
    <rPh sb="3" eb="4">
      <t>リ</t>
    </rPh>
    <phoneticPr fontId="20"/>
  </si>
  <si>
    <t>読売東部</t>
    <rPh sb="0" eb="2">
      <t>ヨミウリ</t>
    </rPh>
    <rPh sb="2" eb="4">
      <t>トウブ</t>
    </rPh>
    <phoneticPr fontId="20"/>
  </si>
  <si>
    <t>読売西部</t>
    <rPh sb="0" eb="2">
      <t>ヨミウリ</t>
    </rPh>
    <rPh sb="2" eb="4">
      <t>セイブ</t>
    </rPh>
    <phoneticPr fontId="20"/>
  </si>
  <si>
    <t>読売南部</t>
    <rPh sb="0" eb="2">
      <t>ヨミウリ</t>
    </rPh>
    <rPh sb="2" eb="4">
      <t>ナンブ</t>
    </rPh>
    <phoneticPr fontId="20"/>
  </si>
  <si>
    <t>読売笹谷</t>
    <rPh sb="0" eb="2">
      <t>ヨミウリ</t>
    </rPh>
    <rPh sb="2" eb="3">
      <t>ササ</t>
    </rPh>
    <rPh sb="3" eb="4">
      <t>タニ</t>
    </rPh>
    <phoneticPr fontId="20"/>
  </si>
  <si>
    <t>毎民三宅（春日）</t>
    <rPh sb="0" eb="1">
      <t>マイ</t>
    </rPh>
    <rPh sb="1" eb="2">
      <t>ミン</t>
    </rPh>
    <rPh sb="2" eb="4">
      <t>ミヤケ</t>
    </rPh>
    <rPh sb="5" eb="7">
      <t>カスガ</t>
    </rPh>
    <phoneticPr fontId="20"/>
  </si>
  <si>
    <t>毎民三宅（岡山）</t>
    <rPh sb="0" eb="1">
      <t>マイ</t>
    </rPh>
    <rPh sb="1" eb="2">
      <t>ミン</t>
    </rPh>
    <rPh sb="2" eb="4">
      <t>ミヤケ</t>
    </rPh>
    <rPh sb="5" eb="7">
      <t>オカヤマ</t>
    </rPh>
    <phoneticPr fontId="20"/>
  </si>
  <si>
    <t>毎民三宅（森合）</t>
    <rPh sb="0" eb="1">
      <t>マイ</t>
    </rPh>
    <rPh sb="1" eb="2">
      <t>ミン</t>
    </rPh>
    <rPh sb="2" eb="4">
      <t>ミヤケ</t>
    </rPh>
    <rPh sb="5" eb="6">
      <t>モリ</t>
    </rPh>
    <rPh sb="6" eb="7">
      <t>アイ</t>
    </rPh>
    <phoneticPr fontId="20"/>
  </si>
  <si>
    <t>毎民三宅（渡利）</t>
    <rPh sb="0" eb="1">
      <t>マイ</t>
    </rPh>
    <rPh sb="1" eb="2">
      <t>ミン</t>
    </rPh>
    <rPh sb="2" eb="4">
      <t>ミヤケ</t>
    </rPh>
    <rPh sb="5" eb="6">
      <t>ワタリ</t>
    </rPh>
    <rPh sb="6" eb="7">
      <t>リ</t>
    </rPh>
    <phoneticPr fontId="20"/>
  </si>
  <si>
    <t>毎民三宅（大森）</t>
    <rPh sb="0" eb="1">
      <t>マイ</t>
    </rPh>
    <rPh sb="1" eb="2">
      <t>ミン</t>
    </rPh>
    <rPh sb="2" eb="4">
      <t>ミヤケ</t>
    </rPh>
    <rPh sb="5" eb="7">
      <t>オオモリ</t>
    </rPh>
    <phoneticPr fontId="20"/>
  </si>
  <si>
    <t>毎民三宅（西中央）</t>
    <rPh sb="0" eb="1">
      <t>マイ</t>
    </rPh>
    <rPh sb="1" eb="2">
      <t>ミン</t>
    </rPh>
    <rPh sb="2" eb="4">
      <t>ミヤケ</t>
    </rPh>
    <rPh sb="5" eb="6">
      <t>ニシ</t>
    </rPh>
    <rPh sb="6" eb="8">
      <t>チュウオウ</t>
    </rPh>
    <phoneticPr fontId="20"/>
  </si>
  <si>
    <t>毎民三宅（吾妻）</t>
    <rPh sb="0" eb="1">
      <t>マイ</t>
    </rPh>
    <rPh sb="1" eb="2">
      <t>ミン</t>
    </rPh>
    <rPh sb="2" eb="4">
      <t>ミヤケ</t>
    </rPh>
    <rPh sb="5" eb="7">
      <t>アズマ</t>
    </rPh>
    <phoneticPr fontId="20"/>
  </si>
  <si>
    <t>毎民三宅（西部）</t>
    <rPh sb="0" eb="1">
      <t>マイ</t>
    </rPh>
    <rPh sb="1" eb="2">
      <t>ミン</t>
    </rPh>
    <rPh sb="2" eb="4">
      <t>ミヤケ</t>
    </rPh>
    <rPh sb="5" eb="7">
      <t>セイブ</t>
    </rPh>
    <phoneticPr fontId="20"/>
  </si>
  <si>
    <t>産経</t>
    <rPh sb="0" eb="2">
      <t>サンケイ</t>
    </rPh>
    <phoneticPr fontId="20"/>
  </si>
  <si>
    <t>頁計</t>
    <phoneticPr fontId="20"/>
  </si>
  <si>
    <t>福島市②へ続く</t>
    <rPh sb="0" eb="2">
      <t>フクシマ</t>
    </rPh>
    <rPh sb="2" eb="3">
      <t>シ</t>
    </rPh>
    <rPh sb="5" eb="6">
      <t>ツヅ</t>
    </rPh>
    <phoneticPr fontId="20"/>
  </si>
  <si>
    <t>飯坂</t>
    <rPh sb="0" eb="2">
      <t>イイザカ</t>
    </rPh>
    <phoneticPr fontId="20"/>
  </si>
  <si>
    <t>瀬上</t>
    <rPh sb="0" eb="2">
      <t>セガミ</t>
    </rPh>
    <phoneticPr fontId="20"/>
  </si>
  <si>
    <t>読売松浦</t>
    <rPh sb="0" eb="2">
      <t>ヨミウリ</t>
    </rPh>
    <rPh sb="2" eb="4">
      <t>マツウラ</t>
    </rPh>
    <phoneticPr fontId="20"/>
  </si>
  <si>
    <t>松川</t>
    <rPh sb="0" eb="2">
      <t>マツカワ</t>
    </rPh>
    <phoneticPr fontId="20"/>
  </si>
  <si>
    <t>読売加藤 ※1</t>
    <rPh sb="0" eb="2">
      <t>ヨミウリ</t>
    </rPh>
    <rPh sb="2" eb="4">
      <t>カトウ</t>
    </rPh>
    <phoneticPr fontId="20"/>
  </si>
  <si>
    <t>立子山</t>
    <rPh sb="0" eb="1">
      <t>タ</t>
    </rPh>
    <rPh sb="1" eb="2">
      <t>コ</t>
    </rPh>
    <rPh sb="2" eb="3">
      <t>ヤマ</t>
    </rPh>
    <phoneticPr fontId="20"/>
  </si>
  <si>
    <t>勇屋</t>
    <rPh sb="0" eb="1">
      <t>ユウ</t>
    </rPh>
    <rPh sb="1" eb="2">
      <t>ヤ</t>
    </rPh>
    <phoneticPr fontId="20"/>
  </si>
  <si>
    <t>小国</t>
    <rPh sb="0" eb="2">
      <t>オグニ</t>
    </rPh>
    <phoneticPr fontId="20"/>
  </si>
  <si>
    <t>菅野 ※2</t>
    <rPh sb="0" eb="2">
      <t>カンノ</t>
    </rPh>
    <phoneticPr fontId="20"/>
  </si>
  <si>
    <t>高橋</t>
    <rPh sb="0" eb="2">
      <t>タカハシ</t>
    </rPh>
    <phoneticPr fontId="20"/>
  </si>
  <si>
    <t>福島市合計</t>
    <rPh sb="0" eb="3">
      <t>フクシマシ</t>
    </rPh>
    <rPh sb="3" eb="5">
      <t>ゴウケイ</t>
    </rPh>
    <phoneticPr fontId="20"/>
  </si>
  <si>
    <t>伊達市・伊達郡【中通り地区】</t>
    <rPh sb="0" eb="3">
      <t>ダテシ</t>
    </rPh>
    <rPh sb="4" eb="6">
      <t>ダテ</t>
    </rPh>
    <rPh sb="6" eb="7">
      <t>グン</t>
    </rPh>
    <rPh sb="11" eb="13">
      <t>チク</t>
    </rPh>
    <phoneticPr fontId="20"/>
  </si>
  <si>
    <t>伊達市</t>
    <rPh sb="0" eb="2">
      <t>ダテ</t>
    </rPh>
    <rPh sb="2" eb="3">
      <t>シ</t>
    </rPh>
    <phoneticPr fontId="20"/>
  </si>
  <si>
    <t>（伏黒）</t>
    <rPh sb="1" eb="2">
      <t>フ</t>
    </rPh>
    <rPh sb="2" eb="3">
      <t>クロ</t>
    </rPh>
    <phoneticPr fontId="20"/>
  </si>
  <si>
    <t>菅野</t>
    <rPh sb="0" eb="2">
      <t>カンノ</t>
    </rPh>
    <phoneticPr fontId="20"/>
  </si>
  <si>
    <t>朝日梁川</t>
    <rPh sb="0" eb="2">
      <t>アサヒ</t>
    </rPh>
    <rPh sb="2" eb="3">
      <t>ヤナ</t>
    </rPh>
    <rPh sb="3" eb="4">
      <t>カワ</t>
    </rPh>
    <phoneticPr fontId="20"/>
  </si>
  <si>
    <t>読売梁川</t>
    <rPh sb="0" eb="2">
      <t>ヨミウリ</t>
    </rPh>
    <rPh sb="2" eb="3">
      <t>ヤナ</t>
    </rPh>
    <rPh sb="3" eb="4">
      <t>カワ</t>
    </rPh>
    <phoneticPr fontId="20"/>
  </si>
  <si>
    <t>毎民梁川</t>
    <rPh sb="0" eb="2">
      <t>マイミン</t>
    </rPh>
    <rPh sb="2" eb="4">
      <t>ヤナガワ</t>
    </rPh>
    <phoneticPr fontId="20"/>
  </si>
  <si>
    <t>読売保原SC</t>
    <rPh sb="0" eb="2">
      <t>ヨミウリ</t>
    </rPh>
    <rPh sb="2" eb="3">
      <t>ホ</t>
    </rPh>
    <rPh sb="3" eb="4">
      <t>ハラ</t>
    </rPh>
    <phoneticPr fontId="20"/>
  </si>
  <si>
    <t>毎民保原</t>
    <rPh sb="0" eb="2">
      <t>マイミン</t>
    </rPh>
    <rPh sb="2" eb="3">
      <t>ホ</t>
    </rPh>
    <rPh sb="3" eb="4">
      <t>ハラ</t>
    </rPh>
    <phoneticPr fontId="20"/>
  </si>
  <si>
    <t>伊達市合計</t>
    <rPh sb="0" eb="2">
      <t>ダテ</t>
    </rPh>
    <rPh sb="2" eb="3">
      <t>シ</t>
    </rPh>
    <rPh sb="3" eb="5">
      <t>ゴウケイ</t>
    </rPh>
    <phoneticPr fontId="20"/>
  </si>
  <si>
    <t>桑折町</t>
    <rPh sb="0" eb="1">
      <t>クワ</t>
    </rPh>
    <rPh sb="1" eb="2">
      <t>オリ</t>
    </rPh>
    <rPh sb="2" eb="3">
      <t>マチ</t>
    </rPh>
    <phoneticPr fontId="20"/>
  </si>
  <si>
    <t>榊</t>
    <rPh sb="0" eb="1">
      <t>サカキバラ</t>
    </rPh>
    <phoneticPr fontId="20"/>
  </si>
  <si>
    <t>国見町</t>
    <rPh sb="0" eb="2">
      <t>クニミ</t>
    </rPh>
    <rPh sb="2" eb="3">
      <t>マチ</t>
    </rPh>
    <phoneticPr fontId="20"/>
  </si>
  <si>
    <t>大友</t>
    <rPh sb="0" eb="2">
      <t>オオトモ</t>
    </rPh>
    <phoneticPr fontId="20"/>
  </si>
  <si>
    <t>川俣町</t>
    <rPh sb="0" eb="2">
      <t>カワマタ</t>
    </rPh>
    <rPh sb="2" eb="3">
      <t>マチ</t>
    </rPh>
    <phoneticPr fontId="20"/>
  </si>
  <si>
    <t>永沼 ※1</t>
    <rPh sb="0" eb="2">
      <t>ナガヌマ</t>
    </rPh>
    <phoneticPr fontId="20"/>
  </si>
  <si>
    <t>伊達郡合計</t>
    <rPh sb="0" eb="2">
      <t>ダテ</t>
    </rPh>
    <rPh sb="2" eb="3">
      <t>グン</t>
    </rPh>
    <rPh sb="3" eb="5">
      <t>ゴウケイ</t>
    </rPh>
    <phoneticPr fontId="20"/>
  </si>
  <si>
    <t>会津若松市・喜多方市【会津地区】</t>
    <rPh sb="0" eb="4">
      <t>アイヅワカマツ</t>
    </rPh>
    <rPh sb="4" eb="5">
      <t>シ</t>
    </rPh>
    <rPh sb="6" eb="9">
      <t>キタカタ</t>
    </rPh>
    <rPh sb="9" eb="10">
      <t>シ</t>
    </rPh>
    <rPh sb="11" eb="13">
      <t>アイヅ</t>
    </rPh>
    <rPh sb="13" eb="15">
      <t>チク</t>
    </rPh>
    <phoneticPr fontId="20"/>
  </si>
  <si>
    <t>会津若松市　</t>
    <rPh sb="0" eb="4">
      <t>アイヅワカマツ</t>
    </rPh>
    <rPh sb="4" eb="5">
      <t>シ</t>
    </rPh>
    <phoneticPr fontId="20"/>
  </si>
  <si>
    <t>朝日会津若松</t>
    <rPh sb="0" eb="2">
      <t>アサヒ</t>
    </rPh>
    <rPh sb="2" eb="4">
      <t>アイヅ</t>
    </rPh>
    <rPh sb="4" eb="6">
      <t>ワカマツ</t>
    </rPh>
    <phoneticPr fontId="20"/>
  </si>
  <si>
    <t>読売城西</t>
    <rPh sb="0" eb="2">
      <t>ヨミウリ</t>
    </rPh>
    <rPh sb="2" eb="4">
      <t>ジョウサイ</t>
    </rPh>
    <phoneticPr fontId="20"/>
  </si>
  <si>
    <t>毎民門田</t>
    <rPh sb="0" eb="2">
      <t>マイミン</t>
    </rPh>
    <rPh sb="2" eb="4">
      <t>カドタ</t>
    </rPh>
    <phoneticPr fontId="20"/>
  </si>
  <si>
    <t>毎民一箕</t>
    <rPh sb="0" eb="2">
      <t>マイミン</t>
    </rPh>
    <rPh sb="2" eb="3">
      <t>イチ</t>
    </rPh>
    <rPh sb="3" eb="4">
      <t>ミノワ</t>
    </rPh>
    <phoneticPr fontId="20"/>
  </si>
  <si>
    <t>毎民西若松 ※1</t>
    <rPh sb="0" eb="2">
      <t>マイミン</t>
    </rPh>
    <rPh sb="2" eb="3">
      <t>ニシ</t>
    </rPh>
    <rPh sb="3" eb="5">
      <t>ワカマツ</t>
    </rPh>
    <phoneticPr fontId="20"/>
  </si>
  <si>
    <t>旧河東町</t>
    <rPh sb="0" eb="1">
      <t>キュウ</t>
    </rPh>
    <rPh sb="1" eb="2">
      <t>カワ</t>
    </rPh>
    <rPh sb="2" eb="3">
      <t>ヒガシ</t>
    </rPh>
    <rPh sb="3" eb="4">
      <t>マチ</t>
    </rPh>
    <phoneticPr fontId="20"/>
  </si>
  <si>
    <t>金子 ※2</t>
    <rPh sb="0" eb="2">
      <t>カネコ</t>
    </rPh>
    <phoneticPr fontId="20"/>
  </si>
  <si>
    <t>会津若松市合計</t>
    <rPh sb="0" eb="4">
      <t>アイヅワカマツ</t>
    </rPh>
    <rPh sb="4" eb="5">
      <t>シ</t>
    </rPh>
    <rPh sb="5" eb="7">
      <t>ゴウケイ</t>
    </rPh>
    <phoneticPr fontId="20"/>
  </si>
  <si>
    <t>喜多方市</t>
    <rPh sb="0" eb="3">
      <t>キタカタ</t>
    </rPh>
    <rPh sb="3" eb="4">
      <t>シ</t>
    </rPh>
    <phoneticPr fontId="20"/>
  </si>
  <si>
    <t>朝日喜多方 ※1</t>
    <rPh sb="0" eb="2">
      <t>アサヒ</t>
    </rPh>
    <rPh sb="2" eb="5">
      <t>キタカタ</t>
    </rPh>
    <phoneticPr fontId="20"/>
  </si>
  <si>
    <t>YC喜多方 ※1</t>
    <rPh sb="2" eb="5">
      <t>キタカタ</t>
    </rPh>
    <phoneticPr fontId="20"/>
  </si>
  <si>
    <t>毎民塩川 ※4</t>
    <rPh sb="0" eb="1">
      <t>マイ</t>
    </rPh>
    <rPh sb="1" eb="2">
      <t>ミン</t>
    </rPh>
    <rPh sb="2" eb="4">
      <t>シオカワ</t>
    </rPh>
    <phoneticPr fontId="20"/>
  </si>
  <si>
    <t>喜多方市合計</t>
    <rPh sb="0" eb="4">
      <t>キタカタシ</t>
    </rPh>
    <rPh sb="4" eb="6">
      <t>ゴウケイ</t>
    </rPh>
    <phoneticPr fontId="20"/>
  </si>
  <si>
    <t>耶麻郡・河沼郡【会津地区】</t>
    <rPh sb="0" eb="3">
      <t>ヤマグン</t>
    </rPh>
    <rPh sb="4" eb="6">
      <t>カワヌマ</t>
    </rPh>
    <rPh sb="6" eb="7">
      <t>グン</t>
    </rPh>
    <rPh sb="8" eb="10">
      <t>アイヅ</t>
    </rPh>
    <rPh sb="10" eb="12">
      <t>チク</t>
    </rPh>
    <phoneticPr fontId="20"/>
  </si>
  <si>
    <t>耶麻郡</t>
    <rPh sb="0" eb="2">
      <t>ヤマ</t>
    </rPh>
    <rPh sb="2" eb="3">
      <t>グン</t>
    </rPh>
    <phoneticPr fontId="20"/>
  </si>
  <si>
    <t>猪苗代町</t>
    <rPh sb="0" eb="3">
      <t>イナワシロ</t>
    </rPh>
    <rPh sb="3" eb="4">
      <t>マチ</t>
    </rPh>
    <phoneticPr fontId="20"/>
  </si>
  <si>
    <t>磐梯町</t>
    <rPh sb="0" eb="2">
      <t>バンダイ</t>
    </rPh>
    <rPh sb="2" eb="3">
      <t>マチ</t>
    </rPh>
    <phoneticPr fontId="20"/>
  </si>
  <si>
    <t>渡部 ※2</t>
    <rPh sb="0" eb="2">
      <t>ワタベ</t>
    </rPh>
    <phoneticPr fontId="20"/>
  </si>
  <si>
    <t>西会津町</t>
    <rPh sb="0" eb="1">
      <t>ニシ</t>
    </rPh>
    <rPh sb="1" eb="3">
      <t>アイヅ</t>
    </rPh>
    <rPh sb="3" eb="4">
      <t>マチ</t>
    </rPh>
    <phoneticPr fontId="20"/>
  </si>
  <si>
    <t>野沢船橋</t>
    <rPh sb="0" eb="2">
      <t>ノザワ</t>
    </rPh>
    <rPh sb="2" eb="4">
      <t>フナバシ</t>
    </rPh>
    <phoneticPr fontId="20"/>
  </si>
  <si>
    <t>上野尻船橋</t>
    <rPh sb="0" eb="2">
      <t>ウエノ</t>
    </rPh>
    <rPh sb="2" eb="3">
      <t>シリ</t>
    </rPh>
    <rPh sb="3" eb="4">
      <t>フネ</t>
    </rPh>
    <rPh sb="4" eb="5">
      <t>フナバシ</t>
    </rPh>
    <phoneticPr fontId="20"/>
  </si>
  <si>
    <t>奥川井上</t>
    <rPh sb="0" eb="1">
      <t>オク</t>
    </rPh>
    <rPh sb="1" eb="2">
      <t>カワ</t>
    </rPh>
    <rPh sb="2" eb="4">
      <t>イノウエ</t>
    </rPh>
    <phoneticPr fontId="20"/>
  </si>
  <si>
    <t>耶麻郡合計</t>
    <rPh sb="0" eb="2">
      <t>ヤマ</t>
    </rPh>
    <rPh sb="2" eb="3">
      <t>グン</t>
    </rPh>
    <rPh sb="3" eb="5">
      <t>ゴウケイ</t>
    </rPh>
    <phoneticPr fontId="20"/>
  </si>
  <si>
    <t>河沼郡</t>
    <rPh sb="0" eb="3">
      <t>カワヌマグン</t>
    </rPh>
    <phoneticPr fontId="20"/>
  </si>
  <si>
    <t>会津坂下町</t>
    <rPh sb="0" eb="2">
      <t>アイヅ</t>
    </rPh>
    <rPh sb="2" eb="4">
      <t>サカシタ</t>
    </rPh>
    <rPh sb="4" eb="5">
      <t>マチ</t>
    </rPh>
    <phoneticPr fontId="20"/>
  </si>
  <si>
    <t>樋口</t>
    <rPh sb="0" eb="2">
      <t>ヒグチ</t>
    </rPh>
    <phoneticPr fontId="20"/>
  </si>
  <si>
    <t>塔寺渡辺 ※1</t>
    <rPh sb="0" eb="1">
      <t>トウ</t>
    </rPh>
    <rPh sb="1" eb="2">
      <t>テラ</t>
    </rPh>
    <rPh sb="2" eb="4">
      <t>ワタナベ</t>
    </rPh>
    <phoneticPr fontId="20"/>
  </si>
  <si>
    <t>柳津町</t>
    <rPh sb="0" eb="1">
      <t>ヤナギ</t>
    </rPh>
    <rPh sb="1" eb="2">
      <t>ツ</t>
    </rPh>
    <rPh sb="2" eb="3">
      <t>マチ</t>
    </rPh>
    <phoneticPr fontId="20"/>
  </si>
  <si>
    <t>伊藤 ※2</t>
    <rPh sb="0" eb="2">
      <t>イトウ</t>
    </rPh>
    <phoneticPr fontId="20"/>
  </si>
  <si>
    <t>河沼郡合計</t>
    <rPh sb="0" eb="2">
      <t>カワヌマ</t>
    </rPh>
    <rPh sb="2" eb="3">
      <t>グン</t>
    </rPh>
    <rPh sb="3" eb="5">
      <t>ゴウケイ</t>
    </rPh>
    <phoneticPr fontId="20"/>
  </si>
  <si>
    <t>大沼郡・南会津郡【会津地区】</t>
    <rPh sb="0" eb="3">
      <t>オオヌマグン</t>
    </rPh>
    <rPh sb="4" eb="7">
      <t>ミナミアイヅ</t>
    </rPh>
    <rPh sb="7" eb="8">
      <t>グン</t>
    </rPh>
    <rPh sb="9" eb="11">
      <t>アイヅ</t>
    </rPh>
    <rPh sb="11" eb="13">
      <t>チク</t>
    </rPh>
    <phoneticPr fontId="20"/>
  </si>
  <si>
    <t>大沼郡</t>
    <rPh sb="0" eb="3">
      <t>オオヌマグン</t>
    </rPh>
    <phoneticPr fontId="20"/>
  </si>
  <si>
    <t>会津
　美里町</t>
    <rPh sb="0" eb="2">
      <t>アイヅ</t>
    </rPh>
    <phoneticPr fontId="20"/>
  </si>
  <si>
    <t>高田金田 ※1</t>
    <rPh sb="0" eb="2">
      <t>タカダ</t>
    </rPh>
    <rPh sb="2" eb="4">
      <t>カネダ</t>
    </rPh>
    <phoneticPr fontId="20"/>
  </si>
  <si>
    <t>本郷渡部 ※1</t>
    <rPh sb="0" eb="2">
      <t>ホンゴウ</t>
    </rPh>
    <rPh sb="2" eb="4">
      <t>ワタベ</t>
    </rPh>
    <phoneticPr fontId="20"/>
  </si>
  <si>
    <t>金山町</t>
    <rPh sb="0" eb="2">
      <t>キンザン</t>
    </rPh>
    <rPh sb="2" eb="3">
      <t>マチ</t>
    </rPh>
    <phoneticPr fontId="20"/>
  </si>
  <si>
    <t>横田</t>
    <rPh sb="0" eb="2">
      <t>ヨコタ</t>
    </rPh>
    <phoneticPr fontId="20"/>
  </si>
  <si>
    <t>昭和村</t>
    <rPh sb="0" eb="2">
      <t>ショウワ</t>
    </rPh>
    <rPh sb="2" eb="3">
      <t>ムラ</t>
    </rPh>
    <phoneticPr fontId="20"/>
  </si>
  <si>
    <t>本名</t>
    <rPh sb="0" eb="2">
      <t>ホンミョウ</t>
    </rPh>
    <phoneticPr fontId="20"/>
  </si>
  <si>
    <t>三島町</t>
    <rPh sb="0" eb="2">
      <t>ミシマ</t>
    </rPh>
    <rPh sb="2" eb="3">
      <t>マチ</t>
    </rPh>
    <phoneticPr fontId="20"/>
  </si>
  <si>
    <t>伊藤</t>
    <rPh sb="0" eb="2">
      <t>イトウ</t>
    </rPh>
    <phoneticPr fontId="20"/>
  </si>
  <si>
    <t>大沼郡合計</t>
    <rPh sb="0" eb="3">
      <t>オオヌマグン</t>
    </rPh>
    <rPh sb="3" eb="5">
      <t>ゴウケイ</t>
    </rPh>
    <phoneticPr fontId="20"/>
  </si>
  <si>
    <t>南会津町</t>
    <rPh sb="0" eb="1">
      <t>ミナミ</t>
    </rPh>
    <rPh sb="1" eb="3">
      <t>アイヅ</t>
    </rPh>
    <rPh sb="3" eb="4">
      <t>マチ</t>
    </rPh>
    <phoneticPr fontId="20"/>
  </si>
  <si>
    <t>伊南星 ※2</t>
    <rPh sb="0" eb="1">
      <t>イ</t>
    </rPh>
    <rPh sb="1" eb="2">
      <t>ナン</t>
    </rPh>
    <rPh sb="2" eb="3">
      <t>ホシ</t>
    </rPh>
    <phoneticPr fontId="20"/>
  </si>
  <si>
    <t>南郷本橋 ※3</t>
    <rPh sb="0" eb="2">
      <t>ナンゴウ</t>
    </rPh>
    <rPh sb="2" eb="4">
      <t>モトハシ</t>
    </rPh>
    <phoneticPr fontId="20"/>
  </si>
  <si>
    <t>下郷町</t>
    <rPh sb="0" eb="2">
      <t>シモゴウ</t>
    </rPh>
    <rPh sb="2" eb="3">
      <t>マチ</t>
    </rPh>
    <phoneticPr fontId="20"/>
  </si>
  <si>
    <t>河合</t>
    <rPh sb="0" eb="2">
      <t>カワイ</t>
    </rPh>
    <phoneticPr fontId="20"/>
  </si>
  <si>
    <t>只見町</t>
    <rPh sb="0" eb="1">
      <t>タダ</t>
    </rPh>
    <rPh sb="1" eb="2">
      <t>ミ</t>
    </rPh>
    <rPh sb="2" eb="3">
      <t>マチ</t>
    </rPh>
    <phoneticPr fontId="20"/>
  </si>
  <si>
    <t>南会津郡合計</t>
    <rPh sb="0" eb="3">
      <t>ミナミアイヅ</t>
    </rPh>
    <rPh sb="3" eb="4">
      <t>グン</t>
    </rPh>
    <rPh sb="4" eb="6">
      <t>ゴウケイ</t>
    </rPh>
    <phoneticPr fontId="20"/>
  </si>
  <si>
    <t>平</t>
    <rPh sb="0" eb="1">
      <t>タイラ</t>
    </rPh>
    <phoneticPr fontId="20"/>
  </si>
  <si>
    <t>朝日ＮＴ</t>
    <rPh sb="0" eb="1">
      <t>アサ</t>
    </rPh>
    <rPh sb="1" eb="2">
      <t>ヒ</t>
    </rPh>
    <phoneticPr fontId="20"/>
  </si>
  <si>
    <t>YCいわき鹿島</t>
    <rPh sb="5" eb="7">
      <t>カシマ</t>
    </rPh>
    <phoneticPr fontId="20"/>
  </si>
  <si>
    <t>毎民木部（本店）</t>
    <rPh sb="0" eb="1">
      <t>マイ</t>
    </rPh>
    <rPh sb="1" eb="2">
      <t>ミン</t>
    </rPh>
    <rPh sb="2" eb="4">
      <t>キベ</t>
    </rPh>
    <rPh sb="5" eb="7">
      <t>ホンテン</t>
    </rPh>
    <phoneticPr fontId="20"/>
  </si>
  <si>
    <t>毎民木部（東部）</t>
    <rPh sb="0" eb="1">
      <t>マイ</t>
    </rPh>
    <rPh sb="1" eb="2">
      <t>ミン</t>
    </rPh>
    <rPh sb="2" eb="4">
      <t>キベ</t>
    </rPh>
    <rPh sb="5" eb="7">
      <t>トウブ</t>
    </rPh>
    <phoneticPr fontId="20"/>
  </si>
  <si>
    <t>毎民木部（北部）</t>
    <rPh sb="0" eb="1">
      <t>マイ</t>
    </rPh>
    <rPh sb="1" eb="2">
      <t>ミン</t>
    </rPh>
    <rPh sb="2" eb="4">
      <t>キベ</t>
    </rPh>
    <rPh sb="5" eb="7">
      <t>ホクブ</t>
    </rPh>
    <phoneticPr fontId="20"/>
  </si>
  <si>
    <t>毎民木部（南部）</t>
    <rPh sb="0" eb="1">
      <t>マイ</t>
    </rPh>
    <rPh sb="1" eb="2">
      <t>ミン</t>
    </rPh>
    <rPh sb="2" eb="4">
      <t>キベ</t>
    </rPh>
    <rPh sb="5" eb="7">
      <t>ナンブ</t>
    </rPh>
    <phoneticPr fontId="20"/>
  </si>
  <si>
    <t>好間</t>
    <rPh sb="0" eb="1">
      <t>ス</t>
    </rPh>
    <rPh sb="1" eb="2">
      <t>アイダ</t>
    </rPh>
    <phoneticPr fontId="20"/>
  </si>
  <si>
    <t>朝日好間</t>
    <rPh sb="0" eb="2">
      <t>アサヒ</t>
    </rPh>
    <rPh sb="2" eb="3">
      <t>ス</t>
    </rPh>
    <rPh sb="3" eb="4">
      <t>アイダ</t>
    </rPh>
    <phoneticPr fontId="20"/>
  </si>
  <si>
    <t>内郷</t>
    <rPh sb="0" eb="2">
      <t>ウチゴウ</t>
    </rPh>
    <phoneticPr fontId="20"/>
  </si>
  <si>
    <t>毎民内郷</t>
    <rPh sb="0" eb="2">
      <t>マイミン</t>
    </rPh>
    <rPh sb="2" eb="4">
      <t>ウチゴウ</t>
    </rPh>
    <phoneticPr fontId="20"/>
  </si>
  <si>
    <t>常磐</t>
    <rPh sb="0" eb="2">
      <t>ジョウバン</t>
    </rPh>
    <phoneticPr fontId="20"/>
  </si>
  <si>
    <t>毎民湯本</t>
    <rPh sb="0" eb="2">
      <t>マイミン</t>
    </rPh>
    <rPh sb="2" eb="4">
      <t>ユモト</t>
    </rPh>
    <phoneticPr fontId="20"/>
  </si>
  <si>
    <t>小名浜</t>
    <rPh sb="0" eb="2">
      <t>オナ</t>
    </rPh>
    <rPh sb="2" eb="3">
      <t>ハマ</t>
    </rPh>
    <phoneticPr fontId="20"/>
  </si>
  <si>
    <t>朝日小名浜</t>
    <rPh sb="0" eb="2">
      <t>アサヒ</t>
    </rPh>
    <rPh sb="2" eb="3">
      <t>オ</t>
    </rPh>
    <rPh sb="3" eb="4">
      <t>ナ</t>
    </rPh>
    <rPh sb="4" eb="5">
      <t>ハマ</t>
    </rPh>
    <phoneticPr fontId="20"/>
  </si>
  <si>
    <t>頁計</t>
    <phoneticPr fontId="20"/>
  </si>
  <si>
    <t>いわき市②へ続く</t>
    <rPh sb="3" eb="4">
      <t>シ</t>
    </rPh>
    <rPh sb="6" eb="7">
      <t>ツヅ</t>
    </rPh>
    <phoneticPr fontId="20"/>
  </si>
  <si>
    <t>いわき市②【浜通り地区】</t>
    <rPh sb="3" eb="4">
      <t>シ</t>
    </rPh>
    <rPh sb="6" eb="7">
      <t>ハマ</t>
    </rPh>
    <rPh sb="9" eb="11">
      <t>チク</t>
    </rPh>
    <phoneticPr fontId="20"/>
  </si>
  <si>
    <t>泉</t>
    <rPh sb="0" eb="1">
      <t>イズミ</t>
    </rPh>
    <phoneticPr fontId="20"/>
  </si>
  <si>
    <t>朝日泉</t>
    <rPh sb="0" eb="2">
      <t>アサヒ</t>
    </rPh>
    <rPh sb="2" eb="3">
      <t>イズミ</t>
    </rPh>
    <phoneticPr fontId="20"/>
  </si>
  <si>
    <t>植田</t>
    <rPh sb="0" eb="2">
      <t>ウエダ</t>
    </rPh>
    <phoneticPr fontId="20"/>
  </si>
  <si>
    <t>読売植田</t>
    <rPh sb="0" eb="2">
      <t>ヨミウリ</t>
    </rPh>
    <rPh sb="2" eb="4">
      <t>ウエダ</t>
    </rPh>
    <phoneticPr fontId="20"/>
  </si>
  <si>
    <t>毎民植田</t>
    <rPh sb="0" eb="2">
      <t>マイミン</t>
    </rPh>
    <rPh sb="2" eb="4">
      <t>ウエダ</t>
    </rPh>
    <phoneticPr fontId="20"/>
  </si>
  <si>
    <t>錦</t>
    <rPh sb="0" eb="1">
      <t>ニシキ</t>
    </rPh>
    <phoneticPr fontId="20"/>
  </si>
  <si>
    <t>読売錦</t>
    <rPh sb="0" eb="2">
      <t>ヨミウリ</t>
    </rPh>
    <rPh sb="2" eb="3">
      <t>ニシキ</t>
    </rPh>
    <phoneticPr fontId="20"/>
  </si>
  <si>
    <t>毎民錦</t>
    <rPh sb="0" eb="2">
      <t>マイミン</t>
    </rPh>
    <rPh sb="2" eb="3">
      <t>ニシキ</t>
    </rPh>
    <phoneticPr fontId="20"/>
  </si>
  <si>
    <t>勿来</t>
    <rPh sb="0" eb="2">
      <t>ナコソ</t>
    </rPh>
    <phoneticPr fontId="20"/>
  </si>
  <si>
    <t>朝日勿来</t>
    <rPh sb="0" eb="2">
      <t>アサヒ</t>
    </rPh>
    <rPh sb="2" eb="4">
      <t>ナコソ</t>
    </rPh>
    <phoneticPr fontId="20"/>
  </si>
  <si>
    <t>読売勿来</t>
    <rPh sb="0" eb="2">
      <t>ヨミウリ</t>
    </rPh>
    <rPh sb="2" eb="4">
      <t>ナコソ</t>
    </rPh>
    <phoneticPr fontId="20"/>
  </si>
  <si>
    <t>毎民勿来</t>
    <rPh sb="0" eb="2">
      <t>マイミン</t>
    </rPh>
    <rPh sb="2" eb="4">
      <t>ナコソ</t>
    </rPh>
    <phoneticPr fontId="20"/>
  </si>
  <si>
    <t>小川郷</t>
    <rPh sb="0" eb="2">
      <t>オガワ</t>
    </rPh>
    <rPh sb="2" eb="3">
      <t>ゴウ</t>
    </rPh>
    <phoneticPr fontId="20"/>
  </si>
  <si>
    <t>上遠野</t>
    <rPh sb="0" eb="1">
      <t>ウエ</t>
    </rPh>
    <rPh sb="1" eb="3">
      <t>トオノ</t>
    </rPh>
    <phoneticPr fontId="20"/>
  </si>
  <si>
    <t>西山</t>
    <rPh sb="0" eb="2">
      <t>ニシヤマ</t>
    </rPh>
    <phoneticPr fontId="20"/>
  </si>
  <si>
    <t>江名</t>
    <rPh sb="0" eb="1">
      <t>エ</t>
    </rPh>
    <rPh sb="1" eb="2">
      <t>ナ</t>
    </rPh>
    <phoneticPr fontId="20"/>
  </si>
  <si>
    <t>村山</t>
    <rPh sb="0" eb="2">
      <t>ムラヤマ</t>
    </rPh>
    <phoneticPr fontId="20"/>
  </si>
  <si>
    <t>豊間</t>
    <rPh sb="0" eb="1">
      <t>ユタカ</t>
    </rPh>
    <rPh sb="1" eb="2">
      <t>アイダ</t>
    </rPh>
    <phoneticPr fontId="20"/>
  </si>
  <si>
    <t>今橋</t>
    <rPh sb="0" eb="1">
      <t>イマ</t>
    </rPh>
    <rPh sb="1" eb="2">
      <t>ハシ</t>
    </rPh>
    <phoneticPr fontId="20"/>
  </si>
  <si>
    <t>夏井</t>
    <rPh sb="0" eb="1">
      <t>ナツ</t>
    </rPh>
    <rPh sb="1" eb="2">
      <t>イ</t>
    </rPh>
    <phoneticPr fontId="20"/>
  </si>
  <si>
    <t>坂本</t>
    <rPh sb="0" eb="2">
      <t>サカモト</t>
    </rPh>
    <phoneticPr fontId="20"/>
  </si>
  <si>
    <t>四倉</t>
    <rPh sb="0" eb="1">
      <t>ヨン</t>
    </rPh>
    <rPh sb="1" eb="2">
      <t>クラ</t>
    </rPh>
    <phoneticPr fontId="20"/>
  </si>
  <si>
    <t>読売四倉</t>
    <rPh sb="0" eb="2">
      <t>ヨミウリ</t>
    </rPh>
    <rPh sb="2" eb="4">
      <t>ヨツクラ</t>
    </rPh>
    <phoneticPr fontId="20"/>
  </si>
  <si>
    <t>毎民四倉</t>
    <rPh sb="0" eb="2">
      <t>マイミン</t>
    </rPh>
    <rPh sb="2" eb="4">
      <t>ヨツクラ</t>
    </rPh>
    <phoneticPr fontId="20"/>
  </si>
  <si>
    <t>久之浜</t>
    <rPh sb="0" eb="1">
      <t>キュウ</t>
    </rPh>
    <rPh sb="1" eb="2">
      <t>ノ</t>
    </rPh>
    <rPh sb="2" eb="3">
      <t>ハマ</t>
    </rPh>
    <phoneticPr fontId="20"/>
  </si>
  <si>
    <t>松田</t>
    <rPh sb="0" eb="2">
      <t>マツダ</t>
    </rPh>
    <phoneticPr fontId="20"/>
  </si>
  <si>
    <t>川前</t>
    <rPh sb="0" eb="1">
      <t>カワ</t>
    </rPh>
    <rPh sb="1" eb="2">
      <t>マエ</t>
    </rPh>
    <phoneticPr fontId="20"/>
  </si>
  <si>
    <t>木部</t>
    <rPh sb="0" eb="2">
      <t>キベ</t>
    </rPh>
    <phoneticPr fontId="20"/>
  </si>
  <si>
    <t>頁計</t>
    <phoneticPr fontId="20"/>
  </si>
  <si>
    <t>いわき市合計</t>
    <rPh sb="3" eb="4">
      <t>シ</t>
    </rPh>
    <rPh sb="4" eb="6">
      <t>ゴウケイ</t>
    </rPh>
    <phoneticPr fontId="20"/>
  </si>
  <si>
    <t>南相馬市・相馬市・相馬郡【浜通り地区】</t>
    <rPh sb="0" eb="1">
      <t>ミナミ</t>
    </rPh>
    <rPh sb="1" eb="4">
      <t>ソウマシ</t>
    </rPh>
    <rPh sb="5" eb="7">
      <t>ソウマ</t>
    </rPh>
    <rPh sb="7" eb="8">
      <t>シ</t>
    </rPh>
    <rPh sb="9" eb="11">
      <t>ソウマ</t>
    </rPh>
    <rPh sb="11" eb="12">
      <t>グン</t>
    </rPh>
    <rPh sb="13" eb="14">
      <t>ハマ</t>
    </rPh>
    <rPh sb="16" eb="18">
      <t>チク</t>
    </rPh>
    <phoneticPr fontId="20"/>
  </si>
  <si>
    <t>南相馬市</t>
    <rPh sb="0" eb="1">
      <t>ミナミ</t>
    </rPh>
    <rPh sb="1" eb="3">
      <t>ソウマ</t>
    </rPh>
    <rPh sb="3" eb="4">
      <t>シ</t>
    </rPh>
    <phoneticPr fontId="20"/>
  </si>
  <si>
    <t>南相馬市合計</t>
    <rPh sb="0" eb="1">
      <t>ミナミ</t>
    </rPh>
    <rPh sb="1" eb="3">
      <t>ソウマ</t>
    </rPh>
    <rPh sb="3" eb="4">
      <t>シ</t>
    </rPh>
    <rPh sb="4" eb="6">
      <t>ゴウケイ</t>
    </rPh>
    <phoneticPr fontId="20"/>
  </si>
  <si>
    <t>相馬市</t>
    <rPh sb="0" eb="2">
      <t>ソウマ</t>
    </rPh>
    <rPh sb="2" eb="3">
      <t>シ</t>
    </rPh>
    <phoneticPr fontId="20"/>
  </si>
  <si>
    <t>読売相馬 ※1</t>
    <rPh sb="0" eb="2">
      <t>ヨミウリ</t>
    </rPh>
    <rPh sb="2" eb="4">
      <t>ソウマ</t>
    </rPh>
    <phoneticPr fontId="20"/>
  </si>
  <si>
    <t>毎民相馬 ※1</t>
    <rPh sb="0" eb="1">
      <t>マイ</t>
    </rPh>
    <rPh sb="1" eb="2">
      <t>ミン</t>
    </rPh>
    <rPh sb="2" eb="4">
      <t>ソウマ</t>
    </rPh>
    <phoneticPr fontId="20"/>
  </si>
  <si>
    <t>ニ瓶</t>
    <rPh sb="1" eb="2">
      <t>ヘイ</t>
    </rPh>
    <phoneticPr fontId="20"/>
  </si>
  <si>
    <t>読売五月町</t>
    <rPh sb="0" eb="2">
      <t>ヨミウリ</t>
    </rPh>
    <rPh sb="2" eb="4">
      <t>サツキ</t>
    </rPh>
    <rPh sb="4" eb="5">
      <t>マチ</t>
    </rPh>
    <phoneticPr fontId="20"/>
  </si>
  <si>
    <t>毎民三宅（豊田町）</t>
    <rPh sb="0" eb="1">
      <t>マイ</t>
    </rPh>
    <rPh sb="1" eb="2">
      <t>ミン</t>
    </rPh>
    <rPh sb="2" eb="4">
      <t>ミヤケ</t>
    </rPh>
    <rPh sb="5" eb="8">
      <t>トヨタマチ</t>
    </rPh>
    <phoneticPr fontId="20"/>
  </si>
  <si>
    <t>茨城県</t>
    <rPh sb="0" eb="2">
      <t>イバラギ</t>
    </rPh>
    <rPh sb="2" eb="3">
      <t>ケン</t>
    </rPh>
    <phoneticPr fontId="20"/>
  </si>
  <si>
    <t>北茨城市</t>
    <rPh sb="0" eb="1">
      <t>キタ</t>
    </rPh>
    <rPh sb="1" eb="3">
      <t>イバラギ</t>
    </rPh>
    <rPh sb="3" eb="4">
      <t>シ</t>
    </rPh>
    <phoneticPr fontId="20"/>
  </si>
  <si>
    <t>東京新聞</t>
    <rPh sb="0" eb="2">
      <t>トウキョウ</t>
    </rPh>
    <rPh sb="2" eb="4">
      <t>シンブン</t>
    </rPh>
    <phoneticPr fontId="20"/>
  </si>
  <si>
    <t>茨城新聞</t>
    <rPh sb="0" eb="2">
      <t>イバラギ</t>
    </rPh>
    <rPh sb="2" eb="4">
      <t>シンブン</t>
    </rPh>
    <phoneticPr fontId="20"/>
  </si>
  <si>
    <t>下野新聞</t>
    <rPh sb="0" eb="2">
      <t>シモツケ</t>
    </rPh>
    <rPh sb="2" eb="4">
      <t>シンブン</t>
    </rPh>
    <phoneticPr fontId="20"/>
  </si>
  <si>
    <t>高萩市</t>
    <rPh sb="0" eb="2">
      <t>タカハギ</t>
    </rPh>
    <rPh sb="2" eb="3">
      <t>シ</t>
    </rPh>
    <phoneticPr fontId="20"/>
  </si>
  <si>
    <t>朝日石川 ※2</t>
    <rPh sb="0" eb="2">
      <t>アサヒ</t>
    </rPh>
    <rPh sb="2" eb="4">
      <t>イシカワ</t>
    </rPh>
    <phoneticPr fontId="20"/>
  </si>
  <si>
    <t>毎民二階堂 ※5</t>
    <rPh sb="0" eb="2">
      <t>マイミン</t>
    </rPh>
    <rPh sb="2" eb="5">
      <t>ニカイドウ</t>
    </rPh>
    <phoneticPr fontId="20"/>
  </si>
  <si>
    <t>読売郡山駅東口</t>
    <rPh sb="0" eb="2">
      <t>ヨミウリ</t>
    </rPh>
    <rPh sb="2" eb="3">
      <t>コオリヤマ</t>
    </rPh>
    <rPh sb="3" eb="4">
      <t>ヤマ</t>
    </rPh>
    <rPh sb="4" eb="5">
      <t>エキ</t>
    </rPh>
    <rPh sb="5" eb="6">
      <t>トウブ</t>
    </rPh>
    <rPh sb="6" eb="7">
      <t>クチ</t>
    </rPh>
    <phoneticPr fontId="20"/>
  </si>
  <si>
    <t>申込・納品に関するお願い</t>
    <rPh sb="0" eb="2">
      <t>モウシコミ</t>
    </rPh>
    <rPh sb="3" eb="5">
      <t>ノウヒン</t>
    </rPh>
    <rPh sb="6" eb="7">
      <t>カン</t>
    </rPh>
    <rPh sb="10" eb="11">
      <t>ネガ</t>
    </rPh>
    <phoneticPr fontId="20"/>
  </si>
  <si>
    <t>搬入先</t>
    <rPh sb="0" eb="2">
      <t>ハンニュウ</t>
    </rPh>
    <rPh sb="2" eb="3">
      <t>サキ</t>
    </rPh>
    <phoneticPr fontId="20"/>
  </si>
  <si>
    <t>配布明細申込締切日時</t>
    <rPh sb="0" eb="2">
      <t>ハイフ</t>
    </rPh>
    <rPh sb="2" eb="4">
      <t>メイサイ</t>
    </rPh>
    <rPh sb="4" eb="6">
      <t>モウシコミ</t>
    </rPh>
    <rPh sb="6" eb="8">
      <t>シメキリ</t>
    </rPh>
    <phoneticPr fontId="20"/>
  </si>
  <si>
    <t>印刷物搬入締切日時</t>
    <rPh sb="0" eb="3">
      <t>インサツブツ</t>
    </rPh>
    <rPh sb="3" eb="5">
      <t>ハンニュウ</t>
    </rPh>
    <rPh sb="5" eb="8">
      <t>シメキリビ</t>
    </rPh>
    <rPh sb="8" eb="9">
      <t>ドキ</t>
    </rPh>
    <phoneticPr fontId="20"/>
  </si>
  <si>
    <t>　　　配布内容変更・
　　　　　　　　中止について</t>
    <rPh sb="3" eb="5">
      <t>ハイフ</t>
    </rPh>
    <rPh sb="5" eb="7">
      <t>ナイヨウ</t>
    </rPh>
    <rPh sb="7" eb="9">
      <t>ヘンコウ</t>
    </rPh>
    <rPh sb="19" eb="21">
      <t>チュウシ</t>
    </rPh>
    <phoneticPr fontId="20"/>
  </si>
  <si>
    <t>①</t>
    <phoneticPr fontId="20"/>
  </si>
  <si>
    <t xml:space="preserve"> 福島市・伊達市・伊達郡</t>
    <rPh sb="1" eb="3">
      <t>フクシマ</t>
    </rPh>
    <rPh sb="3" eb="4">
      <t>シ</t>
    </rPh>
    <rPh sb="5" eb="7">
      <t>ダテ</t>
    </rPh>
    <rPh sb="7" eb="8">
      <t>シ</t>
    </rPh>
    <rPh sb="9" eb="12">
      <t>ダテグン</t>
    </rPh>
    <phoneticPr fontId="20"/>
  </si>
  <si>
    <t xml:space="preserve"> 郡山市・須賀川市・本宮市・二本松市</t>
    <rPh sb="1" eb="3">
      <t>コオリヤマ</t>
    </rPh>
    <rPh sb="3" eb="4">
      <t>シ</t>
    </rPh>
    <rPh sb="5" eb="8">
      <t>スカガワ</t>
    </rPh>
    <rPh sb="8" eb="9">
      <t>シ</t>
    </rPh>
    <rPh sb="10" eb="12">
      <t>モトミヤ</t>
    </rPh>
    <rPh sb="12" eb="13">
      <t>シ</t>
    </rPh>
    <rPh sb="14" eb="17">
      <t>ニホンマツ</t>
    </rPh>
    <rPh sb="17" eb="18">
      <t>シ</t>
    </rPh>
    <phoneticPr fontId="20"/>
  </si>
  <si>
    <t xml:space="preserve"> 田村市・田村郡・白河市・東白川郡
 石川郡・西白河郡</t>
    <rPh sb="1" eb="3">
      <t>タムラ</t>
    </rPh>
    <rPh sb="3" eb="4">
      <t>シ</t>
    </rPh>
    <rPh sb="5" eb="8">
      <t>タムラグン</t>
    </rPh>
    <rPh sb="9" eb="12">
      <t>シラカワシ</t>
    </rPh>
    <rPh sb="13" eb="14">
      <t>ヒガシ</t>
    </rPh>
    <rPh sb="14" eb="16">
      <t>シラカワ</t>
    </rPh>
    <rPh sb="16" eb="17">
      <t>グン</t>
    </rPh>
    <rPh sb="19" eb="20">
      <t>イシ</t>
    </rPh>
    <rPh sb="20" eb="22">
      <t>カワグン</t>
    </rPh>
    <rPh sb="23" eb="27">
      <t>ニシシラカワグン</t>
    </rPh>
    <phoneticPr fontId="20"/>
  </si>
  <si>
    <t>②</t>
    <phoneticPr fontId="20"/>
  </si>
  <si>
    <t xml:space="preserve"> いわき市</t>
    <rPh sb="4" eb="5">
      <t>シ</t>
    </rPh>
    <phoneticPr fontId="20"/>
  </si>
  <si>
    <t xml:space="preserve"> 会津若松市・喜多方市・耶麻郡・河沼郡
 大沼郡・南会津郡</t>
    <rPh sb="1" eb="3">
      <t>アイヅ</t>
    </rPh>
    <rPh sb="3" eb="4">
      <t>ワカ</t>
    </rPh>
    <rPh sb="4" eb="5">
      <t>マツ</t>
    </rPh>
    <rPh sb="5" eb="6">
      <t>シ</t>
    </rPh>
    <rPh sb="7" eb="11">
      <t>キタカタシ</t>
    </rPh>
    <rPh sb="12" eb="14">
      <t>ヤマ</t>
    </rPh>
    <rPh sb="14" eb="15">
      <t>グン</t>
    </rPh>
    <rPh sb="21" eb="24">
      <t>オオヌマグン</t>
    </rPh>
    <rPh sb="25" eb="28">
      <t>ミナミアイヅ</t>
    </rPh>
    <rPh sb="28" eb="29">
      <t>グン</t>
    </rPh>
    <phoneticPr fontId="20"/>
  </si>
  <si>
    <t>　　　　　　　　 　折込申込・搬入日時が早まりますのでご注意下さい</t>
    <rPh sb="28" eb="30">
      <t>チュウイ</t>
    </rPh>
    <rPh sb="30" eb="31">
      <t>クダ</t>
    </rPh>
    <phoneticPr fontId="20"/>
  </si>
  <si>
    <t>【注意】</t>
    <rPh sb="1" eb="3">
      <t>チュウイ</t>
    </rPh>
    <phoneticPr fontId="20"/>
  </si>
  <si>
    <t>　GW・お盆・年末年始の折込広告は持ち込み・引取日時が変則になりますので、事前に文章をもってご案内いたします。</t>
    <phoneticPr fontId="20"/>
  </si>
  <si>
    <t>　選挙投票日の翌日は折込できない地区が生じる事がありますので　予めご了承願います。</t>
    <rPh sb="1" eb="2">
      <t>セン</t>
    </rPh>
    <rPh sb="2" eb="3">
      <t>キョ</t>
    </rPh>
    <phoneticPr fontId="20"/>
  </si>
  <si>
    <t>【搬入先】</t>
    <rPh sb="1" eb="3">
      <t>ハンニュウ</t>
    </rPh>
    <rPh sb="3" eb="4">
      <t>サキ</t>
    </rPh>
    <phoneticPr fontId="20"/>
  </si>
  <si>
    <t>福島県新聞折込広告料金表</t>
    <rPh sb="0" eb="7">
      <t>フクシマケンシンブンオリコミ</t>
    </rPh>
    <rPh sb="7" eb="9">
      <t>コウコク</t>
    </rPh>
    <rPh sb="9" eb="11">
      <t>リョウキン</t>
    </rPh>
    <rPh sb="11" eb="12">
      <t>ヒョウ</t>
    </rPh>
    <phoneticPr fontId="20"/>
  </si>
  <si>
    <t xml:space="preserve">
地　　区</t>
    <rPh sb="1" eb="2">
      <t>チ</t>
    </rPh>
    <rPh sb="4" eb="5">
      <t>ク</t>
    </rPh>
    <phoneticPr fontId="20"/>
  </si>
  <si>
    <t xml:space="preserve">サ イ ズ   </t>
    <phoneticPr fontId="20"/>
  </si>
  <si>
    <t>普         通         紙</t>
    <rPh sb="0" eb="1">
      <t>ススム</t>
    </rPh>
    <rPh sb="10" eb="11">
      <t>ツウ</t>
    </rPh>
    <rPh sb="20" eb="21">
      <t>カミ</t>
    </rPh>
    <phoneticPr fontId="20"/>
  </si>
  <si>
    <t>厚紙（110㎏以上）</t>
    <rPh sb="0" eb="1">
      <t>アツ</t>
    </rPh>
    <rPh sb="1" eb="2">
      <t>カミ</t>
    </rPh>
    <rPh sb="7" eb="9">
      <t>イジョウ</t>
    </rPh>
    <phoneticPr fontId="20"/>
  </si>
  <si>
    <t>B4以下</t>
    <rPh sb="2" eb="4">
      <t>イカ</t>
    </rPh>
    <phoneticPr fontId="20"/>
  </si>
  <si>
    <t>B3</t>
    <phoneticPr fontId="20"/>
  </si>
  <si>
    <t>B2</t>
    <phoneticPr fontId="20"/>
  </si>
  <si>
    <t>B1</t>
    <phoneticPr fontId="20"/>
  </si>
  <si>
    <t>B4</t>
    <phoneticPr fontId="20"/>
  </si>
  <si>
    <t xml:space="preserve"> 相馬市・南相馬市・相馬郡</t>
    <rPh sb="1" eb="3">
      <t>ソウマ</t>
    </rPh>
    <rPh sb="3" eb="4">
      <t>シ</t>
    </rPh>
    <rPh sb="5" eb="6">
      <t>ミナミ</t>
    </rPh>
    <rPh sb="6" eb="8">
      <t>ソウマ</t>
    </rPh>
    <rPh sb="8" eb="9">
      <t>シ</t>
    </rPh>
    <rPh sb="10" eb="13">
      <t>ソウマグン</t>
    </rPh>
    <phoneticPr fontId="20"/>
  </si>
  <si>
    <t xml:space="preserve"> 双葉郡</t>
    <rPh sb="1" eb="4">
      <t>フタバグン</t>
    </rPh>
    <phoneticPr fontId="20"/>
  </si>
  <si>
    <t>※  県外配布も取扱っておりますのでご相談下さい。</t>
    <rPh sb="3" eb="5">
      <t>ケンガイ</t>
    </rPh>
    <rPh sb="5" eb="7">
      <t>ハイフ</t>
    </rPh>
    <rPh sb="8" eb="10">
      <t>トリアツカ</t>
    </rPh>
    <phoneticPr fontId="20"/>
  </si>
  <si>
    <t>※  上記に定めていない特別なケースについては事前にご相談下さい。</t>
    <phoneticPr fontId="20"/>
  </si>
  <si>
    <t>※  お取引は前金になります。折込日５日前までのご入金をもって折込を実施いたします。</t>
    <rPh sb="4" eb="6">
      <t>トリヒキ</t>
    </rPh>
    <rPh sb="7" eb="9">
      <t>マエキン</t>
    </rPh>
    <rPh sb="15" eb="17">
      <t>オリコミ</t>
    </rPh>
    <rPh sb="17" eb="18">
      <t>ヒ</t>
    </rPh>
    <rPh sb="19" eb="20">
      <t>ニチ</t>
    </rPh>
    <rPh sb="20" eb="21">
      <t>マエ</t>
    </rPh>
    <rPh sb="25" eb="27">
      <t>ニュウキン</t>
    </rPh>
    <rPh sb="31" eb="33">
      <t>オリコミ</t>
    </rPh>
    <rPh sb="34" eb="36">
      <t>ジッシ</t>
    </rPh>
    <phoneticPr fontId="20"/>
  </si>
  <si>
    <r>
      <t>【特別料金】</t>
    </r>
    <r>
      <rPr>
        <sz val="12"/>
        <rFont val="ＭＳ Ｐゴシック"/>
        <family val="3"/>
        <charset val="128"/>
      </rPr>
      <t>下記の折込広告は割増料金となります。</t>
    </r>
    <phoneticPr fontId="20"/>
  </si>
  <si>
    <t>　●B6、A5サイズ以下のもの　●変形サイズ、変則折りのもの　●折込広告にハガキを貼付けたもの　●袋物、小冊子状のもの　●手作業を伴うもの　</t>
    <phoneticPr fontId="20"/>
  </si>
  <si>
    <t>　●四六判110㎏の紙を使用したものは厚紙料金となります。</t>
    <phoneticPr fontId="20"/>
  </si>
  <si>
    <t>【注意】</t>
    <phoneticPr fontId="20"/>
  </si>
  <si>
    <t>　●特殊・変形・その他サイズついては、販売店により折込不可の箇所がありますので了承ください。</t>
    <phoneticPr fontId="20"/>
  </si>
  <si>
    <t>折　　込　　地　　区</t>
    <rPh sb="0" eb="1">
      <t>オリ</t>
    </rPh>
    <rPh sb="3" eb="4">
      <t>コミ</t>
    </rPh>
    <rPh sb="6" eb="7">
      <t>チ</t>
    </rPh>
    <rPh sb="9" eb="10">
      <t>ク</t>
    </rPh>
    <phoneticPr fontId="20"/>
  </si>
  <si>
    <t xml:space="preserve">  搬入先①：福島配送センター（福島輸送内）　 〒960-2101　福島県福島市さくら3丁目2-7　　TEL024(594)2155</t>
    <rPh sb="2" eb="4">
      <t>ハンニュウ</t>
    </rPh>
    <rPh sb="4" eb="5">
      <t>サキ</t>
    </rPh>
    <rPh sb="7" eb="9">
      <t>フクシマ</t>
    </rPh>
    <rPh sb="9" eb="11">
      <t>ハイソウ</t>
    </rPh>
    <rPh sb="16" eb="18">
      <t>フクシマ</t>
    </rPh>
    <rPh sb="18" eb="20">
      <t>ユソウ</t>
    </rPh>
    <rPh sb="20" eb="21">
      <t>ナイ</t>
    </rPh>
    <phoneticPr fontId="20"/>
  </si>
  <si>
    <t xml:space="preserve">  搬入先②：郡山配送センター（福島輸送内）　 〒963-0724　福島県郡山市田村町上行合字北川田26-3　　TEL024(944)9939</t>
    <rPh sb="2" eb="4">
      <t>ハンニュウ</t>
    </rPh>
    <rPh sb="4" eb="5">
      <t>サキ</t>
    </rPh>
    <rPh sb="7" eb="9">
      <t>コオリヤマ</t>
    </rPh>
    <rPh sb="9" eb="11">
      <t>ハイソウ</t>
    </rPh>
    <rPh sb="16" eb="18">
      <t>フクシマ</t>
    </rPh>
    <rPh sb="18" eb="20">
      <t>ユソウ</t>
    </rPh>
    <rPh sb="20" eb="21">
      <t>ナイ</t>
    </rPh>
    <phoneticPr fontId="20"/>
  </si>
  <si>
    <t xml:space="preserve">  搬入先③：いわき配送センター（福島輸送内） 〒970-8025　福島県いわき市平南白土2丁目6-3　　TEL0246(24)2500</t>
    <rPh sb="2" eb="4">
      <t>ハンニュウ</t>
    </rPh>
    <rPh sb="4" eb="5">
      <t>サキ</t>
    </rPh>
    <rPh sb="10" eb="12">
      <t>ハイソウ</t>
    </rPh>
    <rPh sb="17" eb="19">
      <t>フクシマ</t>
    </rPh>
    <rPh sb="19" eb="21">
      <t>ユソウ</t>
    </rPh>
    <rPh sb="21" eb="22">
      <t>ナイ</t>
    </rPh>
    <phoneticPr fontId="20"/>
  </si>
  <si>
    <t xml:space="preserve">  搬入先④：会津配送センター（福島輸送内）　 〒965-0059　福島県会津若松市インター西75（会津アピオ内）　　TEL0242(22)6300</t>
    <rPh sb="2" eb="4">
      <t>ハンニュウ</t>
    </rPh>
    <rPh sb="4" eb="5">
      <t>サキ</t>
    </rPh>
    <rPh sb="7" eb="9">
      <t>アイヅ</t>
    </rPh>
    <rPh sb="9" eb="11">
      <t>ハイソウ</t>
    </rPh>
    <rPh sb="16" eb="18">
      <t>フクシマ</t>
    </rPh>
    <rPh sb="18" eb="20">
      <t>ユソウ</t>
    </rPh>
    <rPh sb="20" eb="21">
      <t>ナイ</t>
    </rPh>
    <phoneticPr fontId="20"/>
  </si>
  <si>
    <t>③</t>
    <phoneticPr fontId="20"/>
  </si>
  <si>
    <t>④</t>
    <phoneticPr fontId="20"/>
  </si>
  <si>
    <t xml:space="preserve"> 会津若松市・喜多方市・耶麻郡・河沼郡
 大沼郡・南会津郡</t>
    <phoneticPr fontId="20"/>
  </si>
  <si>
    <t xml:space="preserve"> </t>
    <phoneticPr fontId="20"/>
  </si>
  <si>
    <t>　</t>
    <phoneticPr fontId="20"/>
  </si>
  <si>
    <t>朝日植田 ※２</t>
    <rPh sb="0" eb="2">
      <t>アサヒ</t>
    </rPh>
    <rPh sb="2" eb="4">
      <t>ウエダ</t>
    </rPh>
    <phoneticPr fontId="20"/>
  </si>
  <si>
    <t>朝日平中央 ※１</t>
    <rPh sb="0" eb="1">
      <t>アサ</t>
    </rPh>
    <rPh sb="1" eb="2">
      <t>ヒ</t>
    </rPh>
    <rPh sb="2" eb="3">
      <t>タイラ</t>
    </rPh>
    <rPh sb="3" eb="5">
      <t>チュウオウ</t>
    </rPh>
    <phoneticPr fontId="20"/>
  </si>
  <si>
    <t>朝日湯本 ※１</t>
    <rPh sb="0" eb="2">
      <t>アサヒ</t>
    </rPh>
    <rPh sb="2" eb="4">
      <t>ユモト</t>
    </rPh>
    <phoneticPr fontId="20"/>
  </si>
  <si>
    <t>手作業を
伴うもの</t>
    <rPh sb="0" eb="3">
      <t>テサギョウ</t>
    </rPh>
    <rPh sb="5" eb="6">
      <t>トモナ</t>
    </rPh>
    <phoneticPr fontId="20"/>
  </si>
  <si>
    <t>2.00
割増</t>
    <rPh sb="5" eb="7">
      <t>ワリマ</t>
    </rPh>
    <phoneticPr fontId="20"/>
  </si>
  <si>
    <t>2.00
割増</t>
    <phoneticPr fontId="20"/>
  </si>
  <si>
    <t>配　送　料</t>
    <rPh sb="0" eb="1">
      <t>ハイ</t>
    </rPh>
    <rPh sb="2" eb="3">
      <t>ソウ</t>
    </rPh>
    <rPh sb="4" eb="5">
      <t>リョウ</t>
    </rPh>
    <phoneticPr fontId="20"/>
  </si>
  <si>
    <t>特　殊　・　変　形　・　その他</t>
    <rPh sb="0" eb="1">
      <t>トク</t>
    </rPh>
    <rPh sb="2" eb="3">
      <t>コト</t>
    </rPh>
    <rPh sb="6" eb="7">
      <t>ヘン</t>
    </rPh>
    <rPh sb="8" eb="9">
      <t>ケイ</t>
    </rPh>
    <rPh sb="14" eb="15">
      <t>タ</t>
    </rPh>
    <phoneticPr fontId="20"/>
  </si>
  <si>
    <t>北茨城市合計</t>
    <rPh sb="0" eb="1">
      <t>キタ</t>
    </rPh>
    <rPh sb="1" eb="3">
      <t>イバラギ</t>
    </rPh>
    <rPh sb="3" eb="4">
      <t>シ</t>
    </rPh>
    <rPh sb="4" eb="6">
      <t>ゴウケイ</t>
    </rPh>
    <phoneticPr fontId="20"/>
  </si>
  <si>
    <t>高萩市合計</t>
    <rPh sb="0" eb="2">
      <t>タカハギ</t>
    </rPh>
    <rPh sb="2" eb="3">
      <t>シ</t>
    </rPh>
    <rPh sb="3" eb="5">
      <t>ゴウケイ</t>
    </rPh>
    <phoneticPr fontId="20"/>
  </si>
  <si>
    <t>（読）新高萩</t>
    <rPh sb="1" eb="2">
      <t>ドク</t>
    </rPh>
    <rPh sb="3" eb="4">
      <t>シン</t>
    </rPh>
    <rPh sb="4" eb="6">
      <t>タカハギ</t>
    </rPh>
    <phoneticPr fontId="20"/>
  </si>
  <si>
    <t>毎民三宅（北部）</t>
    <rPh sb="0" eb="1">
      <t>マイ</t>
    </rPh>
    <rPh sb="1" eb="2">
      <t>ミン</t>
    </rPh>
    <rPh sb="2" eb="4">
      <t>ミヤケ</t>
    </rPh>
    <rPh sb="5" eb="7">
      <t>ホクブ</t>
    </rPh>
    <phoneticPr fontId="20"/>
  </si>
  <si>
    <t>郡山市【中通り地区】</t>
    <rPh sb="0" eb="2">
      <t>コオリヤマ</t>
    </rPh>
    <rPh sb="2" eb="3">
      <t>シ</t>
    </rPh>
    <rPh sb="7" eb="9">
      <t>チク</t>
    </rPh>
    <phoneticPr fontId="20"/>
  </si>
  <si>
    <t>郡山市　２-１</t>
    <phoneticPr fontId="20"/>
  </si>
  <si>
    <t>福島市【中通り地区】</t>
    <rPh sb="0" eb="2">
      <t>フクシマ</t>
    </rPh>
    <rPh sb="2" eb="3">
      <t>シ</t>
    </rPh>
    <rPh sb="7" eb="9">
      <t>チク</t>
    </rPh>
    <phoneticPr fontId="20"/>
  </si>
  <si>
    <t>福島市　２-１</t>
    <rPh sb="0" eb="3">
      <t>フクシマシ</t>
    </rPh>
    <phoneticPr fontId="20"/>
  </si>
  <si>
    <t>福島市　２-２</t>
    <rPh sb="0" eb="3">
      <t>フクシマシ</t>
    </rPh>
    <phoneticPr fontId="20"/>
  </si>
  <si>
    <t>いわき市　２-１</t>
    <phoneticPr fontId="20"/>
  </si>
  <si>
    <t>いわき市　２-２</t>
    <phoneticPr fontId="20"/>
  </si>
  <si>
    <t>読売好間 ※１</t>
    <rPh sb="0" eb="2">
      <t>ヨミウリ</t>
    </rPh>
    <rPh sb="2" eb="3">
      <t>ス</t>
    </rPh>
    <rPh sb="3" eb="4">
      <t>アイダ</t>
    </rPh>
    <phoneticPr fontId="20"/>
  </si>
  <si>
    <t>毎民三宅（郷の目）</t>
  </si>
  <si>
    <t>毎民三宅（蓬莱）</t>
  </si>
  <si>
    <t>岡田</t>
    <rPh sb="0" eb="2">
      <t>オカダ</t>
    </rPh>
    <phoneticPr fontId="20"/>
  </si>
  <si>
    <t>（読）高萩天野倉</t>
    <rPh sb="1" eb="2">
      <t>ドク</t>
    </rPh>
    <rPh sb="3" eb="5">
      <t>タカハギ</t>
    </rPh>
    <rPh sb="5" eb="7">
      <t>アマノ</t>
    </rPh>
    <rPh sb="7" eb="8">
      <t>クラ</t>
    </rPh>
    <phoneticPr fontId="20"/>
  </si>
  <si>
    <t>ＹＣ石川 ※1</t>
    <rPh sb="2" eb="4">
      <t>イシカワ</t>
    </rPh>
    <phoneticPr fontId="20"/>
  </si>
  <si>
    <t>毎民掛田</t>
    <rPh sb="0" eb="1">
      <t>マイ</t>
    </rPh>
    <rPh sb="1" eb="2">
      <t>ミン</t>
    </rPh>
    <rPh sb="2" eb="3">
      <t>カ</t>
    </rPh>
    <rPh sb="3" eb="4">
      <t>タ</t>
    </rPh>
    <phoneticPr fontId="20"/>
  </si>
  <si>
    <t>ＹＣ塩川 ※4</t>
    <rPh sb="2" eb="4">
      <t>シオカワ</t>
    </rPh>
    <phoneticPr fontId="20"/>
  </si>
  <si>
    <t>山都佐藤 ※5</t>
    <rPh sb="0" eb="2">
      <t>ヤマト</t>
    </rPh>
    <rPh sb="2" eb="4">
      <t>サトウ</t>
    </rPh>
    <phoneticPr fontId="20"/>
  </si>
  <si>
    <t>朝日平東部</t>
    <rPh sb="0" eb="1">
      <t>アサ</t>
    </rPh>
    <rPh sb="1" eb="2">
      <t>ヒ</t>
    </rPh>
    <rPh sb="2" eb="3">
      <t>タイラ</t>
    </rPh>
    <rPh sb="3" eb="4">
      <t>ヒガシ</t>
    </rPh>
    <rPh sb="4" eb="5">
      <t>ブ</t>
    </rPh>
    <phoneticPr fontId="20"/>
  </si>
  <si>
    <t>田村東部 ※3</t>
    <rPh sb="0" eb="2">
      <t>タムラ</t>
    </rPh>
    <rPh sb="2" eb="4">
      <t>トウブ</t>
    </rPh>
    <phoneticPr fontId="20"/>
  </si>
  <si>
    <t>ＪＡ新聞Ｓたむら 本店 ※1</t>
    <rPh sb="2" eb="4">
      <t>シンブン</t>
    </rPh>
    <rPh sb="9" eb="11">
      <t>ホンテン</t>
    </rPh>
    <phoneticPr fontId="20"/>
  </si>
  <si>
    <t>ＪＡ新聞Ｓたむら 常葉店 ※2</t>
    <rPh sb="9" eb="10">
      <t>ツネ</t>
    </rPh>
    <rPh sb="10" eb="11">
      <t>ハ</t>
    </rPh>
    <rPh sb="11" eb="12">
      <t>テン</t>
    </rPh>
    <phoneticPr fontId="20"/>
  </si>
  <si>
    <t>上三寄徳田</t>
    <rPh sb="0" eb="1">
      <t>カミ</t>
    </rPh>
    <rPh sb="1" eb="2">
      <t>ミ</t>
    </rPh>
    <rPh sb="2" eb="3">
      <t>ヨ</t>
    </rPh>
    <rPh sb="3" eb="5">
      <t>トクダ</t>
    </rPh>
    <phoneticPr fontId="20"/>
  </si>
  <si>
    <t>朝日郡山中央</t>
    <rPh sb="0" eb="2">
      <t>アサヒ</t>
    </rPh>
    <rPh sb="2" eb="4">
      <t>コオリヤマ</t>
    </rPh>
    <rPh sb="4" eb="6">
      <t>チュウオウ</t>
    </rPh>
    <phoneticPr fontId="20"/>
  </si>
  <si>
    <t>毎民原町 ※1</t>
    <rPh sb="0" eb="2">
      <t>マイミン</t>
    </rPh>
    <rPh sb="2" eb="4">
      <t>ハラマチ</t>
    </rPh>
    <phoneticPr fontId="20"/>
  </si>
  <si>
    <t>※1</t>
    <phoneticPr fontId="20"/>
  </si>
  <si>
    <t>※１　飯館村は毎民原町と川俣塩田で配達</t>
    <rPh sb="3" eb="5">
      <t>イイダテ</t>
    </rPh>
    <rPh sb="5" eb="6">
      <t>ムラ</t>
    </rPh>
    <rPh sb="7" eb="8">
      <t>マイ</t>
    </rPh>
    <rPh sb="8" eb="9">
      <t>ミン</t>
    </rPh>
    <rPh sb="9" eb="11">
      <t>ハラマチ</t>
    </rPh>
    <rPh sb="12" eb="14">
      <t>カワマタ</t>
    </rPh>
    <rPh sb="14" eb="15">
      <t>シオ</t>
    </rPh>
    <rPh sb="15" eb="16">
      <t>タ</t>
    </rPh>
    <rPh sb="17" eb="19">
      <t>ハイタツ</t>
    </rPh>
    <phoneticPr fontId="20"/>
  </si>
  <si>
    <t>田村夏井</t>
    <rPh sb="0" eb="2">
      <t>タムラ</t>
    </rPh>
    <rPh sb="2" eb="4">
      <t>ナツイ</t>
    </rPh>
    <phoneticPr fontId="20"/>
  </si>
  <si>
    <t>読売平中央 ※１</t>
    <rPh sb="0" eb="2">
      <t>ヨミウリ</t>
    </rPh>
    <rPh sb="2" eb="3">
      <t>タイ</t>
    </rPh>
    <rPh sb="3" eb="5">
      <t>チュウオウ</t>
    </rPh>
    <phoneticPr fontId="20"/>
  </si>
  <si>
    <t>読売平谷川瀬</t>
    <rPh sb="0" eb="2">
      <t>ヨミウリ</t>
    </rPh>
    <rPh sb="3" eb="4">
      <t>タニ</t>
    </rPh>
    <rPh sb="4" eb="5">
      <t>カワ</t>
    </rPh>
    <rPh sb="5" eb="6">
      <t>セ</t>
    </rPh>
    <phoneticPr fontId="20"/>
  </si>
  <si>
    <t>読売平南部</t>
    <rPh sb="0" eb="2">
      <t>ヨミウリ</t>
    </rPh>
    <rPh sb="3" eb="5">
      <t>ナンブ</t>
    </rPh>
    <phoneticPr fontId="20"/>
  </si>
  <si>
    <t>読売小名浜</t>
    <rPh sb="0" eb="2">
      <t>ヨミウリ</t>
    </rPh>
    <rPh sb="2" eb="4">
      <t>オナ</t>
    </rPh>
    <rPh sb="4" eb="5">
      <t>ハマ</t>
    </rPh>
    <phoneticPr fontId="20"/>
  </si>
  <si>
    <t>（読）北茨城</t>
    <rPh sb="1" eb="2">
      <t>ヨ</t>
    </rPh>
    <rPh sb="3" eb="4">
      <t>キタ</t>
    </rPh>
    <rPh sb="4" eb="6">
      <t>イバラギ</t>
    </rPh>
    <phoneticPr fontId="20"/>
  </si>
  <si>
    <t>川桁新聞店</t>
    <rPh sb="0" eb="1">
      <t>カワ</t>
    </rPh>
    <rPh sb="1" eb="2">
      <t>ケタ</t>
    </rPh>
    <rPh sb="2" eb="4">
      <t>シンブン</t>
    </rPh>
    <rPh sb="4" eb="5">
      <t>テン</t>
    </rPh>
    <phoneticPr fontId="20"/>
  </si>
  <si>
    <t>毎民柴宮三穂田Ｓ</t>
    <rPh sb="0" eb="1">
      <t>マイ</t>
    </rPh>
    <rPh sb="1" eb="2">
      <t>ミン</t>
    </rPh>
    <rPh sb="2" eb="3">
      <t>シバ</t>
    </rPh>
    <rPh sb="3" eb="4">
      <t>ミヤ</t>
    </rPh>
    <rPh sb="4" eb="6">
      <t>３ホ</t>
    </rPh>
    <rPh sb="6" eb="7">
      <t>タ</t>
    </rPh>
    <phoneticPr fontId="20"/>
  </si>
  <si>
    <t>川内村新聞販売所</t>
    <rPh sb="0" eb="3">
      <t>カワウチムラ</t>
    </rPh>
    <rPh sb="3" eb="5">
      <t>シンブン</t>
    </rPh>
    <rPh sb="5" eb="7">
      <t>ハンバイ</t>
    </rPh>
    <rPh sb="7" eb="8">
      <t>ジョ</t>
    </rPh>
    <phoneticPr fontId="20"/>
  </si>
  <si>
    <t>川内村</t>
    <rPh sb="0" eb="2">
      <t>カワウチ</t>
    </rPh>
    <rPh sb="2" eb="3">
      <t>ムラ</t>
    </rPh>
    <phoneticPr fontId="20"/>
  </si>
  <si>
    <t>舞木新聞販売Ｓ ※3</t>
    <rPh sb="0" eb="2">
      <t>モウギ</t>
    </rPh>
    <rPh sb="2" eb="4">
      <t>シンブン</t>
    </rPh>
    <rPh sb="4" eb="6">
      <t>ハンバイ</t>
    </rPh>
    <phoneticPr fontId="20"/>
  </si>
  <si>
    <t>※１  月舘町含む　※2　月舘町・飯館村含む</t>
    <rPh sb="4" eb="6">
      <t>ツキダテ</t>
    </rPh>
    <rPh sb="6" eb="7">
      <t>マチ</t>
    </rPh>
    <rPh sb="7" eb="8">
      <t>フク</t>
    </rPh>
    <rPh sb="13" eb="15">
      <t>ツキダテ</t>
    </rPh>
    <rPh sb="15" eb="16">
      <t>マチ</t>
    </rPh>
    <rPh sb="17" eb="19">
      <t>イイダテ</t>
    </rPh>
    <rPh sb="19" eb="20">
      <t>ムラ</t>
    </rPh>
    <rPh sb="20" eb="21">
      <t>フク</t>
    </rPh>
    <phoneticPr fontId="20"/>
  </si>
  <si>
    <t>※1 福島市飯坂町一部含む</t>
    <rPh sb="3" eb="6">
      <t>フクシマシ</t>
    </rPh>
    <rPh sb="6" eb="8">
      <t>イイザカ</t>
    </rPh>
    <rPh sb="8" eb="9">
      <t>マチ</t>
    </rPh>
    <rPh sb="9" eb="11">
      <t>イチブ</t>
    </rPh>
    <rPh sb="11" eb="12">
      <t>フク</t>
    </rPh>
    <phoneticPr fontId="20"/>
  </si>
  <si>
    <t>※１ 須賀川市一部含む　※２ 日和田町含む　※３ 田村郡三春町一部含む</t>
    <rPh sb="3" eb="6">
      <t>スカガワ</t>
    </rPh>
    <rPh sb="6" eb="7">
      <t>シ</t>
    </rPh>
    <rPh sb="7" eb="9">
      <t>イチブ</t>
    </rPh>
    <rPh sb="9" eb="10">
      <t>フク</t>
    </rPh>
    <rPh sb="15" eb="18">
      <t>ヒワダ</t>
    </rPh>
    <rPh sb="18" eb="19">
      <t>マチ</t>
    </rPh>
    <rPh sb="19" eb="20">
      <t>フク</t>
    </rPh>
    <rPh sb="25" eb="27">
      <t>タムラ</t>
    </rPh>
    <rPh sb="27" eb="28">
      <t>グン</t>
    </rPh>
    <rPh sb="28" eb="30">
      <t>ミハル</t>
    </rPh>
    <rPh sb="30" eb="31">
      <t>マチ</t>
    </rPh>
    <rPh sb="31" eb="33">
      <t>イチブ</t>
    </rPh>
    <phoneticPr fontId="20"/>
  </si>
  <si>
    <t>※１ 郡山市西田町・田村市船引町一部含む　※２ 石川郡平田村一部含む</t>
    <rPh sb="3" eb="5">
      <t>コオリヤマ</t>
    </rPh>
    <rPh sb="5" eb="6">
      <t>シ</t>
    </rPh>
    <rPh sb="6" eb="8">
      <t>ニシダ</t>
    </rPh>
    <rPh sb="8" eb="9">
      <t>マチ</t>
    </rPh>
    <rPh sb="10" eb="12">
      <t>タムラ</t>
    </rPh>
    <rPh sb="12" eb="13">
      <t>シ</t>
    </rPh>
    <rPh sb="13" eb="15">
      <t>フネヒキ</t>
    </rPh>
    <rPh sb="15" eb="16">
      <t>マチ</t>
    </rPh>
    <rPh sb="16" eb="18">
      <t>イチブ</t>
    </rPh>
    <rPh sb="18" eb="19">
      <t>フク</t>
    </rPh>
    <rPh sb="24" eb="27">
      <t>イシカワグン</t>
    </rPh>
    <rPh sb="27" eb="29">
      <t>ヒラタ</t>
    </rPh>
    <rPh sb="29" eb="30">
      <t>ムラ</t>
    </rPh>
    <rPh sb="30" eb="32">
      <t>イチブ</t>
    </rPh>
    <rPh sb="32" eb="33">
      <t>フク</t>
    </rPh>
    <phoneticPr fontId="20"/>
  </si>
  <si>
    <t>※１ 田村郡三春町一部含む　※２ 田村市都路町含む　※３ 田村市滝根町・田村市船引町一部含む　※４ 田村市船引町一部含む</t>
    <rPh sb="3" eb="6">
      <t>タムラグン</t>
    </rPh>
    <rPh sb="6" eb="8">
      <t>ミハル</t>
    </rPh>
    <rPh sb="8" eb="9">
      <t>マチ</t>
    </rPh>
    <rPh sb="9" eb="11">
      <t>イチブ</t>
    </rPh>
    <rPh sb="11" eb="12">
      <t>フク</t>
    </rPh>
    <rPh sb="17" eb="19">
      <t>タムラ</t>
    </rPh>
    <rPh sb="19" eb="20">
      <t>シ</t>
    </rPh>
    <rPh sb="20" eb="22">
      <t>ミヤコジ</t>
    </rPh>
    <rPh sb="22" eb="23">
      <t>マチ</t>
    </rPh>
    <rPh sb="23" eb="24">
      <t>フク</t>
    </rPh>
    <rPh sb="29" eb="31">
      <t>タムラ</t>
    </rPh>
    <rPh sb="31" eb="32">
      <t>シ</t>
    </rPh>
    <rPh sb="32" eb="35">
      <t>タキネマチ</t>
    </rPh>
    <rPh sb="36" eb="38">
      <t>タムラ</t>
    </rPh>
    <rPh sb="38" eb="39">
      <t>シ</t>
    </rPh>
    <rPh sb="39" eb="41">
      <t>フネヒキ</t>
    </rPh>
    <rPh sb="41" eb="42">
      <t>マチ</t>
    </rPh>
    <rPh sb="42" eb="44">
      <t>イチブ</t>
    </rPh>
    <rPh sb="44" eb="45">
      <t>フク</t>
    </rPh>
    <rPh sb="50" eb="52">
      <t>タムラ</t>
    </rPh>
    <rPh sb="52" eb="53">
      <t>シ</t>
    </rPh>
    <rPh sb="53" eb="55">
      <t>フネヒキ</t>
    </rPh>
    <rPh sb="55" eb="56">
      <t>マチ</t>
    </rPh>
    <rPh sb="56" eb="58">
      <t>イチブ</t>
    </rPh>
    <rPh sb="58" eb="59">
      <t>フク</t>
    </rPh>
    <phoneticPr fontId="20"/>
  </si>
  <si>
    <t>※１ 石川郡平田村・石川郡玉川村一部含む　※２ 石川郡平田村・石川郡浅川町一部含む</t>
    <rPh sb="3" eb="6">
      <t>イシカワグン</t>
    </rPh>
    <rPh sb="6" eb="9">
      <t>ヒラタムラ</t>
    </rPh>
    <rPh sb="10" eb="12">
      <t>イシカワ</t>
    </rPh>
    <rPh sb="12" eb="13">
      <t>グン</t>
    </rPh>
    <rPh sb="13" eb="16">
      <t>タマガワムラ</t>
    </rPh>
    <rPh sb="16" eb="18">
      <t>イチブ</t>
    </rPh>
    <rPh sb="24" eb="27">
      <t>イシカワグン</t>
    </rPh>
    <rPh sb="27" eb="30">
      <t>ヒラタムラ</t>
    </rPh>
    <rPh sb="31" eb="34">
      <t>イシカワグン</t>
    </rPh>
    <rPh sb="34" eb="37">
      <t>アサカワマチ</t>
    </rPh>
    <rPh sb="37" eb="39">
      <t>イチブ</t>
    </rPh>
    <rPh sb="39" eb="40">
      <t>フク</t>
    </rPh>
    <phoneticPr fontId="20"/>
  </si>
  <si>
    <t>※１ 岩瀬郡天栄村一部、旧大信村・西白河郡中島村含む　※２ 旧東村一部含む。</t>
    <rPh sb="3" eb="6">
      <t>イワセグン</t>
    </rPh>
    <rPh sb="6" eb="8">
      <t>テンエイ</t>
    </rPh>
    <rPh sb="8" eb="9">
      <t>ムラ</t>
    </rPh>
    <rPh sb="9" eb="11">
      <t>イチブ</t>
    </rPh>
    <rPh sb="12" eb="13">
      <t>キュウ</t>
    </rPh>
    <rPh sb="13" eb="15">
      <t>タイシン</t>
    </rPh>
    <rPh sb="15" eb="16">
      <t>ムラ</t>
    </rPh>
    <rPh sb="17" eb="21">
      <t>ニシシラカワグン</t>
    </rPh>
    <rPh sb="21" eb="23">
      <t>ナカジマ</t>
    </rPh>
    <rPh sb="23" eb="24">
      <t>ムラ</t>
    </rPh>
    <rPh sb="24" eb="25">
      <t>フク</t>
    </rPh>
    <rPh sb="30" eb="31">
      <t>キュウ</t>
    </rPh>
    <rPh sb="31" eb="32">
      <t>ヒガシ</t>
    </rPh>
    <rPh sb="33" eb="35">
      <t>イチブ</t>
    </rPh>
    <rPh sb="35" eb="36">
      <t>フク</t>
    </rPh>
    <phoneticPr fontId="20"/>
  </si>
  <si>
    <t>※１ 東白川郡棚倉町一部含む</t>
    <rPh sb="3" eb="4">
      <t>ヒガシ</t>
    </rPh>
    <rPh sb="4" eb="6">
      <t>シラカワ</t>
    </rPh>
    <rPh sb="6" eb="7">
      <t>グン</t>
    </rPh>
    <rPh sb="7" eb="10">
      <t>タナグラマチ</t>
    </rPh>
    <rPh sb="10" eb="12">
      <t>イチブ</t>
    </rPh>
    <rPh sb="12" eb="13">
      <t>フク</t>
    </rPh>
    <phoneticPr fontId="20"/>
  </si>
  <si>
    <t>※１ 大玉村・旧白沢村含む。</t>
    <rPh sb="3" eb="6">
      <t>オオタマムラ</t>
    </rPh>
    <rPh sb="7" eb="8">
      <t>キュウ</t>
    </rPh>
    <rPh sb="8" eb="10">
      <t>シラサワ</t>
    </rPh>
    <rPh sb="10" eb="11">
      <t>ムラ</t>
    </rPh>
    <rPh sb="11" eb="12">
      <t>フク</t>
    </rPh>
    <phoneticPr fontId="20"/>
  </si>
  <si>
    <t>※１ 旧安達町一部含む　※２ 霊山町一部含む　※３ 瀬上含む　</t>
    <rPh sb="3" eb="4">
      <t>キュウ</t>
    </rPh>
    <rPh sb="4" eb="6">
      <t>アダチ</t>
    </rPh>
    <rPh sb="6" eb="7">
      <t>マチ</t>
    </rPh>
    <rPh sb="7" eb="9">
      <t>イチブ</t>
    </rPh>
    <rPh sb="9" eb="10">
      <t>フク</t>
    </rPh>
    <rPh sb="15" eb="17">
      <t>リョウゼン</t>
    </rPh>
    <rPh sb="17" eb="18">
      <t>マチ</t>
    </rPh>
    <rPh sb="18" eb="20">
      <t>イチブ</t>
    </rPh>
    <rPh sb="20" eb="21">
      <t>フク</t>
    </rPh>
    <rPh sb="26" eb="27">
      <t>セ</t>
    </rPh>
    <rPh sb="27" eb="28">
      <t>ウエ</t>
    </rPh>
    <rPh sb="28" eb="29">
      <t>フク</t>
    </rPh>
    <phoneticPr fontId="20"/>
  </si>
  <si>
    <t>朝日福島北部※3</t>
    <rPh sb="0" eb="2">
      <t>アサヒ</t>
    </rPh>
    <rPh sb="2" eb="4">
      <t>フクシマ</t>
    </rPh>
    <rPh sb="4" eb="5">
      <t>キタ</t>
    </rPh>
    <rPh sb="5" eb="6">
      <t>ブ</t>
    </rPh>
    <phoneticPr fontId="20"/>
  </si>
  <si>
    <t>※１旧安達町一部含む　※２霊山町一部含む　※３ 瀬上含む　</t>
    <rPh sb="2" eb="3">
      <t>キュウ</t>
    </rPh>
    <rPh sb="3" eb="5">
      <t>アダチ</t>
    </rPh>
    <rPh sb="5" eb="6">
      <t>マチ</t>
    </rPh>
    <rPh sb="6" eb="8">
      <t>イチブ</t>
    </rPh>
    <rPh sb="8" eb="9">
      <t>フク</t>
    </rPh>
    <rPh sb="13" eb="15">
      <t>リョウゼン</t>
    </rPh>
    <rPh sb="15" eb="16">
      <t>マチ</t>
    </rPh>
    <rPh sb="16" eb="18">
      <t>イチブ</t>
    </rPh>
    <rPh sb="18" eb="19">
      <t>フク</t>
    </rPh>
    <rPh sb="24" eb="25">
      <t>セ</t>
    </rPh>
    <rPh sb="25" eb="26">
      <t>ウエ</t>
    </rPh>
    <rPh sb="26" eb="27">
      <t>フク</t>
    </rPh>
    <phoneticPr fontId="20"/>
  </si>
  <si>
    <t>飯野町</t>
    <rPh sb="2" eb="3">
      <t>マチ</t>
    </rPh>
    <phoneticPr fontId="20"/>
  </si>
  <si>
    <t>※１ 会津若松市北会津町含む　※ ２河沼郡湯川村一部含む。</t>
    <rPh sb="3" eb="7">
      <t>アイヅワカマツ</t>
    </rPh>
    <rPh sb="7" eb="8">
      <t>シ</t>
    </rPh>
    <rPh sb="8" eb="9">
      <t>キタ</t>
    </rPh>
    <rPh sb="9" eb="11">
      <t>アイヅ</t>
    </rPh>
    <rPh sb="11" eb="12">
      <t>マチ</t>
    </rPh>
    <rPh sb="12" eb="13">
      <t>フク</t>
    </rPh>
    <phoneticPr fontId="20"/>
  </si>
  <si>
    <t>※１ 耶麻郡北塩原村一部含む　※２ 会津若松市河東一部含む</t>
    <phoneticPr fontId="20"/>
  </si>
  <si>
    <t>※１ 喜多方市高郷村一部含む　※２ 河沼郡会津坂下町一部含む</t>
    <rPh sb="18" eb="20">
      <t>カワヌマ</t>
    </rPh>
    <rPh sb="20" eb="21">
      <t>グン</t>
    </rPh>
    <rPh sb="21" eb="23">
      <t>アイヅ</t>
    </rPh>
    <rPh sb="23" eb="24">
      <t>バン</t>
    </rPh>
    <rPh sb="24" eb="25">
      <t>ゲ</t>
    </rPh>
    <rPh sb="25" eb="26">
      <t>マチ</t>
    </rPh>
    <phoneticPr fontId="20"/>
  </si>
  <si>
    <t>※１ 会津若松市北会津町含む</t>
    <rPh sb="3" eb="7">
      <t>アイヅワカマツ</t>
    </rPh>
    <rPh sb="7" eb="8">
      <t>シ</t>
    </rPh>
    <rPh sb="8" eb="11">
      <t>キタアイヅ</t>
    </rPh>
    <rPh sb="11" eb="12">
      <t>マチ</t>
    </rPh>
    <rPh sb="12" eb="13">
      <t>フク</t>
    </rPh>
    <phoneticPr fontId="20"/>
  </si>
  <si>
    <t>※１ 南会津町舘岩村含む　※２ 南会津郡桧枝岐村含む　※３ 南会津郡只見町一部含む</t>
    <rPh sb="3" eb="4">
      <t>ミナミ</t>
    </rPh>
    <rPh sb="4" eb="7">
      <t>アイヅマチ</t>
    </rPh>
    <rPh sb="7" eb="9">
      <t>タテイワ</t>
    </rPh>
    <rPh sb="9" eb="10">
      <t>ムラ</t>
    </rPh>
    <rPh sb="10" eb="11">
      <t>フク</t>
    </rPh>
    <rPh sb="16" eb="20">
      <t>ミナミアイヅグン</t>
    </rPh>
    <rPh sb="20" eb="23">
      <t>ヒノエマタ</t>
    </rPh>
    <rPh sb="23" eb="24">
      <t>ムラ</t>
    </rPh>
    <rPh sb="24" eb="25">
      <t>フク</t>
    </rPh>
    <rPh sb="30" eb="34">
      <t>ミナミアイヅグン</t>
    </rPh>
    <rPh sb="34" eb="37">
      <t>タダミマチ</t>
    </rPh>
    <rPh sb="37" eb="39">
      <t>イチブ</t>
    </rPh>
    <rPh sb="39" eb="40">
      <t>フク</t>
    </rPh>
    <phoneticPr fontId="20"/>
  </si>
  <si>
    <t>※１ 相馬郡新地町一部含む。</t>
    <rPh sb="3" eb="6">
      <t>ソウマグン</t>
    </rPh>
    <rPh sb="6" eb="9">
      <t>シンチマチ</t>
    </rPh>
    <rPh sb="9" eb="11">
      <t>イチブ</t>
    </rPh>
    <rPh sb="11" eb="12">
      <t>フク</t>
    </rPh>
    <phoneticPr fontId="20"/>
  </si>
  <si>
    <t>毎民若松日新</t>
    <rPh sb="0" eb="2">
      <t>マイミン</t>
    </rPh>
    <rPh sb="2" eb="4">
      <t>ワカマツ</t>
    </rPh>
    <rPh sb="4" eb="5">
      <t>ヒ</t>
    </rPh>
    <rPh sb="5" eb="6">
      <t>シン</t>
    </rPh>
    <phoneticPr fontId="20"/>
  </si>
  <si>
    <t>天災・国政選挙・その他理由により休刊日日程が変更になる場合がございます。</t>
    <rPh sb="0" eb="2">
      <t>テンサイ</t>
    </rPh>
    <rPh sb="3" eb="5">
      <t>コクセイ</t>
    </rPh>
    <rPh sb="5" eb="7">
      <t>センキョ</t>
    </rPh>
    <rPh sb="10" eb="11">
      <t>タ</t>
    </rPh>
    <rPh sb="11" eb="13">
      <t>リユウ</t>
    </rPh>
    <rPh sb="16" eb="19">
      <t>キュウカンビ</t>
    </rPh>
    <rPh sb="19" eb="21">
      <t>ニッテイ</t>
    </rPh>
    <rPh sb="22" eb="24">
      <t>ヘンコウ</t>
    </rPh>
    <rPh sb="27" eb="28">
      <t>バ</t>
    </rPh>
    <rPh sb="28" eb="29">
      <t>ア</t>
    </rPh>
    <phoneticPr fontId="20"/>
  </si>
  <si>
    <r>
      <t xml:space="preserve"> </t>
    </r>
    <r>
      <rPr>
        <sz val="11"/>
        <rFont val="ＭＳ Ｐゴシック"/>
        <family val="3"/>
        <charset val="128"/>
      </rPr>
      <t xml:space="preserve"> </t>
    </r>
    <phoneticPr fontId="20"/>
  </si>
  <si>
    <t>毎民桑野（桑野）</t>
    <rPh sb="0" eb="1">
      <t>マイ</t>
    </rPh>
    <rPh sb="1" eb="2">
      <t>ミン</t>
    </rPh>
    <rPh sb="2" eb="4">
      <t>クワノ</t>
    </rPh>
    <rPh sb="5" eb="7">
      <t>クワノ</t>
    </rPh>
    <phoneticPr fontId="20"/>
  </si>
  <si>
    <t>毎民桑野（片平）</t>
    <rPh sb="0" eb="1">
      <t>マイ</t>
    </rPh>
    <rPh sb="1" eb="2">
      <t>ミン</t>
    </rPh>
    <rPh sb="2" eb="4">
      <t>クワノ</t>
    </rPh>
    <rPh sb="5" eb="7">
      <t>カタヒラ</t>
    </rPh>
    <phoneticPr fontId="20"/>
  </si>
  <si>
    <t>※１ 旧安達町一部含む ※２ 川俣町山木屋含む</t>
    <rPh sb="3" eb="4">
      <t>キュウ</t>
    </rPh>
    <rPh sb="4" eb="7">
      <t>アダチマチ</t>
    </rPh>
    <rPh sb="7" eb="9">
      <t>イチブ</t>
    </rPh>
    <rPh sb="9" eb="10">
      <t>フク</t>
    </rPh>
    <rPh sb="15" eb="17">
      <t>カワマタ</t>
    </rPh>
    <rPh sb="17" eb="18">
      <t>マチ</t>
    </rPh>
    <rPh sb="18" eb="20">
      <t>ヤマキ</t>
    </rPh>
    <rPh sb="20" eb="21">
      <t>ヤ</t>
    </rPh>
    <rPh sb="21" eb="22">
      <t>フク</t>
    </rPh>
    <phoneticPr fontId="20"/>
  </si>
  <si>
    <t>服部 ※２</t>
    <rPh sb="0" eb="2">
      <t>ハットリ</t>
    </rPh>
    <phoneticPr fontId="20"/>
  </si>
  <si>
    <t>読売民友新本宮 ※1</t>
    <rPh sb="0" eb="2">
      <t>ヨミウリ</t>
    </rPh>
    <rPh sb="2" eb="3">
      <t>ミン</t>
    </rPh>
    <rPh sb="3" eb="4">
      <t>トモ</t>
    </rPh>
    <rPh sb="4" eb="5">
      <t>シン</t>
    </rPh>
    <rPh sb="5" eb="7">
      <t>モトミヤ</t>
    </rPh>
    <phoneticPr fontId="20"/>
  </si>
  <si>
    <r>
      <t xml:space="preserve">　　　　　　　　※  </t>
    </r>
    <r>
      <rPr>
        <b/>
        <sz val="14"/>
        <rFont val="ＭＳ Ｐゴシック"/>
        <family val="3"/>
        <charset val="128"/>
      </rPr>
      <t>上記以外（県外）の地域及び、日曜日・祝日・新聞休刊日の翌日折込つきましては</t>
    </r>
    <rPh sb="13" eb="15">
      <t>イガイ</t>
    </rPh>
    <rPh sb="16" eb="18">
      <t>ケンガイ</t>
    </rPh>
    <rPh sb="20" eb="22">
      <t>チイキ</t>
    </rPh>
    <rPh sb="22" eb="23">
      <t>オヨ</t>
    </rPh>
    <rPh sb="25" eb="28">
      <t>ニチヨウビ</t>
    </rPh>
    <rPh sb="29" eb="31">
      <t>シュクジツ</t>
    </rPh>
    <rPh sb="32" eb="34">
      <t>シンブン</t>
    </rPh>
    <rPh sb="34" eb="37">
      <t>キュウカンビ</t>
    </rPh>
    <rPh sb="38" eb="40">
      <t>ヨクジツ</t>
    </rPh>
    <rPh sb="40" eb="42">
      <t>オリコミ</t>
    </rPh>
    <phoneticPr fontId="20"/>
  </si>
  <si>
    <t>朝日須賀川東部 ※1</t>
    <rPh sb="0" eb="2">
      <t>アサヒ</t>
    </rPh>
    <rPh sb="2" eb="5">
      <t>スカガワ</t>
    </rPh>
    <rPh sb="5" eb="7">
      <t>トウブ</t>
    </rPh>
    <phoneticPr fontId="20"/>
  </si>
  <si>
    <t>朝日須賀川北部 ※2</t>
    <rPh sb="0" eb="2">
      <t>アサヒ</t>
    </rPh>
    <rPh sb="5" eb="7">
      <t>ホクブ</t>
    </rPh>
    <phoneticPr fontId="20"/>
  </si>
  <si>
    <t>読売須賀川西部 ※3</t>
    <rPh sb="0" eb="2">
      <t>ヨミウリ</t>
    </rPh>
    <rPh sb="5" eb="6">
      <t>セイブ</t>
    </rPh>
    <rPh sb="6" eb="7">
      <t>ブ</t>
    </rPh>
    <phoneticPr fontId="20"/>
  </si>
  <si>
    <t>ＹＣ須賀川中央 ※4</t>
    <rPh sb="5" eb="7">
      <t>チュウオウ</t>
    </rPh>
    <phoneticPr fontId="20"/>
  </si>
  <si>
    <t>読売須賀川北部</t>
    <rPh sb="0" eb="2">
      <t>ヨミウリ</t>
    </rPh>
    <rPh sb="5" eb="6">
      <t>キタ</t>
    </rPh>
    <rPh sb="6" eb="7">
      <t>ブ</t>
    </rPh>
    <phoneticPr fontId="20"/>
  </si>
  <si>
    <t>毎民須賀川西部</t>
    <rPh sb="0" eb="2">
      <t>マイミン</t>
    </rPh>
    <rPh sb="5" eb="7">
      <t>セイブ</t>
    </rPh>
    <phoneticPr fontId="20"/>
  </si>
  <si>
    <t>毎民須賀川東部 ※4</t>
    <rPh sb="0" eb="2">
      <t>マイミン</t>
    </rPh>
    <rPh sb="5" eb="6">
      <t>ヒガシ</t>
    </rPh>
    <rPh sb="6" eb="7">
      <t>セイブ</t>
    </rPh>
    <phoneticPr fontId="20"/>
  </si>
  <si>
    <t>喜久田・熱海</t>
    <rPh sb="0" eb="1">
      <t>ヨロコ</t>
    </rPh>
    <rPh sb="1" eb="2">
      <t>キュウ</t>
    </rPh>
    <rPh sb="2" eb="3">
      <t>タ</t>
    </rPh>
    <rPh sb="4" eb="6">
      <t>アタミ</t>
    </rPh>
    <phoneticPr fontId="20"/>
  </si>
  <si>
    <t>柴山新聞舗</t>
    <rPh sb="0" eb="2">
      <t>シバヤマ</t>
    </rPh>
    <rPh sb="2" eb="4">
      <t>シンブン</t>
    </rPh>
    <rPh sb="4" eb="5">
      <t>ホ</t>
    </rPh>
    <phoneticPr fontId="20"/>
  </si>
  <si>
    <t xml:space="preserve"> 郡山市・須賀川市・田村郡・田村市・本宮市
 白河市・西白河郡・東白川郡・石川郡
 二本松市 ・双葉郡（川内町）</t>
    <rPh sb="1" eb="3">
      <t>コオリヤマ</t>
    </rPh>
    <rPh sb="3" eb="4">
      <t>シ</t>
    </rPh>
    <rPh sb="5" eb="8">
      <t>スカガワ</t>
    </rPh>
    <rPh sb="8" eb="9">
      <t>シ</t>
    </rPh>
    <phoneticPr fontId="20"/>
  </si>
  <si>
    <t>ＹＣ表郷</t>
    <rPh sb="2" eb="4">
      <t>オモテゴウ</t>
    </rPh>
    <phoneticPr fontId="20"/>
  </si>
  <si>
    <t>YC塙</t>
    <rPh sb="2" eb="3">
      <t>ハナワ</t>
    </rPh>
    <phoneticPr fontId="20"/>
  </si>
  <si>
    <t>YC大槻</t>
    <rPh sb="2" eb="4">
      <t>オオツキ</t>
    </rPh>
    <phoneticPr fontId="20"/>
  </si>
  <si>
    <t>YC飯坂</t>
    <rPh sb="2" eb="4">
      <t>イイザカ</t>
    </rPh>
    <phoneticPr fontId="20"/>
  </si>
  <si>
    <t>桑折</t>
    <rPh sb="0" eb="2">
      <t>コオリ</t>
    </rPh>
    <phoneticPr fontId="20"/>
  </si>
  <si>
    <t>読売石井</t>
    <rPh sb="0" eb="2">
      <t>ヨミウリ</t>
    </rPh>
    <rPh sb="2" eb="4">
      <t>イシイ</t>
    </rPh>
    <phoneticPr fontId="20"/>
  </si>
  <si>
    <t>読売斉藤</t>
    <rPh sb="0" eb="2">
      <t>ヨミウリ</t>
    </rPh>
    <rPh sb="2" eb="4">
      <t>サイトウ</t>
    </rPh>
    <phoneticPr fontId="20"/>
  </si>
  <si>
    <t>読売浅野</t>
    <rPh sb="0" eb="2">
      <t>ヨミウリ</t>
    </rPh>
    <rPh sb="2" eb="4">
      <t>アサノ</t>
    </rPh>
    <phoneticPr fontId="20"/>
  </si>
  <si>
    <t xml:space="preserve">読売鈴木 </t>
    <rPh sb="0" eb="2">
      <t>ヨミウリ</t>
    </rPh>
    <rPh sb="2" eb="4">
      <t>スズキ</t>
    </rPh>
    <phoneticPr fontId="20"/>
  </si>
  <si>
    <t>読売南雲</t>
    <rPh sb="0" eb="2">
      <t>ヨミウリ</t>
    </rPh>
    <rPh sb="2" eb="4">
      <t>ナグモ</t>
    </rPh>
    <phoneticPr fontId="20"/>
  </si>
  <si>
    <t>富岡販売所 ※1</t>
    <rPh sb="0" eb="2">
      <t>トミオカ</t>
    </rPh>
    <rPh sb="2" eb="4">
      <t>ハンバイ</t>
    </rPh>
    <rPh sb="4" eb="5">
      <t>ジョ</t>
    </rPh>
    <phoneticPr fontId="20"/>
  </si>
  <si>
    <t>ＹＣ白河 ※3</t>
    <rPh sb="2" eb="4">
      <t>シラカワ</t>
    </rPh>
    <phoneticPr fontId="20"/>
  </si>
  <si>
    <t>※１ 西白河郡西郷村・旧表郷村・旧東村・東白川郡棚倉町一部含む　※２ 西白河郡西郷村含む。  ※３ 泉崎村・旧東村含む</t>
    <rPh sb="3" eb="4">
      <t>ニシ</t>
    </rPh>
    <rPh sb="4" eb="6">
      <t>シラカワ</t>
    </rPh>
    <rPh sb="6" eb="7">
      <t>グン</t>
    </rPh>
    <rPh sb="7" eb="10">
      <t>ニシゴウムラ</t>
    </rPh>
    <rPh sb="11" eb="12">
      <t>キュウ</t>
    </rPh>
    <rPh sb="12" eb="14">
      <t>オモテゴウ</t>
    </rPh>
    <rPh sb="14" eb="15">
      <t>ムラ</t>
    </rPh>
    <rPh sb="16" eb="17">
      <t>キュウ</t>
    </rPh>
    <rPh sb="17" eb="19">
      <t>ヒガシムラ</t>
    </rPh>
    <rPh sb="20" eb="24">
      <t>ヒガシシラカワグン</t>
    </rPh>
    <rPh sb="24" eb="27">
      <t>タナグラマチ</t>
    </rPh>
    <rPh sb="27" eb="29">
      <t>イチブ</t>
    </rPh>
    <rPh sb="29" eb="30">
      <t>フク</t>
    </rPh>
    <rPh sb="35" eb="36">
      <t>ニシ</t>
    </rPh>
    <rPh sb="36" eb="38">
      <t>シラカワ</t>
    </rPh>
    <rPh sb="38" eb="39">
      <t>グン</t>
    </rPh>
    <rPh sb="39" eb="42">
      <t>ニシゴウムラ</t>
    </rPh>
    <rPh sb="42" eb="43">
      <t>フク</t>
    </rPh>
    <rPh sb="50" eb="51">
      <t>イズミ</t>
    </rPh>
    <rPh sb="51" eb="52">
      <t>ザキ</t>
    </rPh>
    <rPh sb="52" eb="53">
      <t>ムラ</t>
    </rPh>
    <rPh sb="54" eb="55">
      <t>キュウ</t>
    </rPh>
    <rPh sb="55" eb="57">
      <t>ヒガシムラ</t>
    </rPh>
    <rPh sb="57" eb="58">
      <t>フク</t>
    </rPh>
    <phoneticPr fontId="20"/>
  </si>
  <si>
    <t>※１　飯館村含む。※２　浪江町一部含む</t>
    <rPh sb="3" eb="5">
      <t>イイダテ</t>
    </rPh>
    <rPh sb="5" eb="6">
      <t>ムラ</t>
    </rPh>
    <rPh sb="6" eb="7">
      <t>フク</t>
    </rPh>
    <rPh sb="12" eb="14">
      <t>ナミエ</t>
    </rPh>
    <rPh sb="14" eb="15">
      <t>マチ</t>
    </rPh>
    <rPh sb="15" eb="17">
      <t>イチブ</t>
    </rPh>
    <rPh sb="17" eb="18">
      <t>フク</t>
    </rPh>
    <phoneticPr fontId="20"/>
  </si>
  <si>
    <t xml:space="preserve"> いわき市・双葉郡（広野町・楢葉町・富岡町・大熊町）</t>
    <rPh sb="6" eb="9">
      <t>フタバグン</t>
    </rPh>
    <rPh sb="10" eb="13">
      <t>ヒロノマチ</t>
    </rPh>
    <rPh sb="14" eb="16">
      <t>ナラハ</t>
    </rPh>
    <rPh sb="16" eb="17">
      <t>マチ</t>
    </rPh>
    <rPh sb="18" eb="20">
      <t>トミオカ</t>
    </rPh>
    <rPh sb="20" eb="21">
      <t>マチ</t>
    </rPh>
    <rPh sb="22" eb="24">
      <t>オオクマ</t>
    </rPh>
    <rPh sb="24" eb="25">
      <t>マチ</t>
    </rPh>
    <phoneticPr fontId="20"/>
  </si>
  <si>
    <t>2021/04/01改定</t>
    <rPh sb="10" eb="12">
      <t>カイテイ</t>
    </rPh>
    <phoneticPr fontId="20"/>
  </si>
  <si>
    <t>横長Ｂ3</t>
    <rPh sb="0" eb="1">
      <t>ヨコ</t>
    </rPh>
    <rPh sb="1" eb="2">
      <t>ナガ</t>
    </rPh>
    <phoneticPr fontId="20"/>
  </si>
  <si>
    <r>
      <t xml:space="preserve">B4
</t>
    </r>
    <r>
      <rPr>
        <sz val="9"/>
        <rFont val="ＭＳ Ｐゴシック"/>
        <family val="3"/>
        <charset val="128"/>
      </rPr>
      <t>連合求人</t>
    </r>
    <rPh sb="3" eb="5">
      <t>レンゴウ</t>
    </rPh>
    <rPh sb="5" eb="7">
      <t>キュウジン</t>
    </rPh>
    <phoneticPr fontId="20"/>
  </si>
  <si>
    <r>
      <t xml:space="preserve">B3
</t>
    </r>
    <r>
      <rPr>
        <sz val="9"/>
        <rFont val="ＭＳ Ｐゴシック"/>
        <family val="3"/>
        <charset val="128"/>
      </rPr>
      <t>連合求人</t>
    </r>
    <phoneticPr fontId="20"/>
  </si>
  <si>
    <r>
      <t xml:space="preserve">B2
</t>
    </r>
    <r>
      <rPr>
        <sz val="9"/>
        <rFont val="ＭＳ Ｐゴシック"/>
        <family val="3"/>
        <charset val="128"/>
      </rPr>
      <t>連合求人</t>
    </r>
    <phoneticPr fontId="20"/>
  </si>
  <si>
    <r>
      <t xml:space="preserve">B3
</t>
    </r>
    <r>
      <rPr>
        <sz val="8"/>
        <rFont val="ＭＳ Ｐゴシック"/>
        <family val="3"/>
        <charset val="128"/>
      </rPr>
      <t>ハガキ貼付</t>
    </r>
    <rPh sb="6" eb="8">
      <t>テンプ</t>
    </rPh>
    <phoneticPr fontId="20"/>
  </si>
  <si>
    <t>船引町</t>
    <rPh sb="0" eb="2">
      <t>フネヒキ</t>
    </rPh>
    <rPh sb="2" eb="3">
      <t>マチ</t>
    </rPh>
    <phoneticPr fontId="20"/>
  </si>
  <si>
    <t>常葉町</t>
    <rPh sb="0" eb="2">
      <t>トキワ</t>
    </rPh>
    <rPh sb="2" eb="3">
      <t>マチ</t>
    </rPh>
    <phoneticPr fontId="20"/>
  </si>
  <si>
    <t>大越町</t>
    <rPh sb="0" eb="2">
      <t>オオゴエ</t>
    </rPh>
    <rPh sb="2" eb="3">
      <t>マチ</t>
    </rPh>
    <phoneticPr fontId="20"/>
  </si>
  <si>
    <t>東村</t>
    <rPh sb="0" eb="1">
      <t>ヒガシ</t>
    </rPh>
    <rPh sb="1" eb="2">
      <t>ムラ</t>
    </rPh>
    <phoneticPr fontId="20"/>
  </si>
  <si>
    <t>表郷村</t>
    <rPh sb="0" eb="1">
      <t>オモテ</t>
    </rPh>
    <rPh sb="1" eb="2">
      <t>ゴウ</t>
    </rPh>
    <rPh sb="2" eb="3">
      <t>ムラ</t>
    </rPh>
    <phoneticPr fontId="20"/>
  </si>
  <si>
    <t>YC棚倉</t>
    <rPh sb="2" eb="4">
      <t>タナグラ</t>
    </rPh>
    <phoneticPr fontId="20"/>
  </si>
  <si>
    <t>安達町</t>
    <rPh sb="0" eb="3">
      <t>アダチマチ</t>
    </rPh>
    <phoneticPr fontId="20"/>
  </si>
  <si>
    <t>岩代町</t>
    <rPh sb="0" eb="2">
      <t>イワシロ</t>
    </rPh>
    <rPh sb="2" eb="3">
      <t>マチ</t>
    </rPh>
    <phoneticPr fontId="20"/>
  </si>
  <si>
    <t>東和町</t>
    <rPh sb="0" eb="2">
      <t>トウワ</t>
    </rPh>
    <rPh sb="2" eb="3">
      <t>マチ</t>
    </rPh>
    <phoneticPr fontId="20"/>
  </si>
  <si>
    <t>梁川町</t>
    <rPh sb="0" eb="2">
      <t>梁カワ</t>
    </rPh>
    <rPh sb="2" eb="3">
      <t>マチ</t>
    </rPh>
    <phoneticPr fontId="20"/>
  </si>
  <si>
    <t>保原町</t>
    <rPh sb="0" eb="2">
      <t>ホバラ</t>
    </rPh>
    <rPh sb="2" eb="3">
      <t>マチ</t>
    </rPh>
    <phoneticPr fontId="20"/>
  </si>
  <si>
    <t>霊山町</t>
    <rPh sb="0" eb="1">
      <t>レイ</t>
    </rPh>
    <rPh sb="1" eb="2">
      <t>ヤマ</t>
    </rPh>
    <rPh sb="2" eb="3">
      <t>マチ</t>
    </rPh>
    <phoneticPr fontId="20"/>
  </si>
  <si>
    <t>伊達町</t>
    <rPh sb="0" eb="2">
      <t>ダテ</t>
    </rPh>
    <rPh sb="2" eb="3">
      <t>マチ</t>
    </rPh>
    <phoneticPr fontId="20"/>
  </si>
  <si>
    <t>塩川町</t>
    <rPh sb="0" eb="2">
      <t>シオカワ</t>
    </rPh>
    <rPh sb="2" eb="3">
      <t>マチ</t>
    </rPh>
    <phoneticPr fontId="20"/>
  </si>
  <si>
    <t>山都町</t>
    <rPh sb="0" eb="1">
      <t>ヤマ</t>
    </rPh>
    <rPh sb="1" eb="2">
      <t>ミヤコ</t>
    </rPh>
    <rPh sb="2" eb="3">
      <t>マチ</t>
    </rPh>
    <phoneticPr fontId="20"/>
  </si>
  <si>
    <t>原町区</t>
    <rPh sb="0" eb="2">
      <t>ハラマチ</t>
    </rPh>
    <rPh sb="2" eb="3">
      <t>ク</t>
    </rPh>
    <phoneticPr fontId="20"/>
  </si>
  <si>
    <t>小高町</t>
    <rPh sb="0" eb="2">
      <t>コダカ</t>
    </rPh>
    <rPh sb="2" eb="3">
      <t>マチ</t>
    </rPh>
    <phoneticPr fontId="20"/>
  </si>
  <si>
    <t>鹿島町</t>
    <rPh sb="0" eb="2">
      <t>カシマ</t>
    </rPh>
    <rPh sb="2" eb="3">
      <t>マチ</t>
    </rPh>
    <phoneticPr fontId="20"/>
  </si>
  <si>
    <t>小高林新聞店※２</t>
    <rPh sb="0" eb="2">
      <t>オダカ</t>
    </rPh>
    <rPh sb="2" eb="3">
      <t>ハヤシ</t>
    </rPh>
    <rPh sb="3" eb="6">
      <t>シンブンテン</t>
    </rPh>
    <phoneticPr fontId="20"/>
  </si>
  <si>
    <t>YC飯野</t>
    <rPh sb="2" eb="4">
      <t>イイノ</t>
    </rPh>
    <phoneticPr fontId="20"/>
  </si>
  <si>
    <t>※消費税別表示　　　</t>
    <rPh sb="1" eb="4">
      <t>ショウヒゼイ</t>
    </rPh>
    <rPh sb="4" eb="5">
      <t>ベツ</t>
    </rPh>
    <rPh sb="5" eb="7">
      <t>ヒョウジ</t>
    </rPh>
    <phoneticPr fontId="20"/>
  </si>
  <si>
    <t>読売民友センター泉</t>
    <rPh sb="0" eb="2">
      <t>ヨミウリ</t>
    </rPh>
    <rPh sb="2" eb="4">
      <t>ミンユウ</t>
    </rPh>
    <rPh sb="8" eb="9">
      <t>イズミ</t>
    </rPh>
    <phoneticPr fontId="20"/>
  </si>
  <si>
    <t>いわき市①【浜通り地区】</t>
    <rPh sb="3" eb="4">
      <t>シ</t>
    </rPh>
    <rPh sb="6" eb="7">
      <t>ハマ</t>
    </rPh>
    <rPh sb="9" eb="11">
      <t>チク</t>
    </rPh>
    <phoneticPr fontId="20"/>
  </si>
  <si>
    <t>ＹＣ常磐 ※１</t>
    <rPh sb="2" eb="4">
      <t>ジョウバン</t>
    </rPh>
    <phoneticPr fontId="20"/>
  </si>
  <si>
    <t>※１ いわき市内郷一部含む  ※２ いわき市錦含む</t>
    <rPh sb="6" eb="7">
      <t>シ</t>
    </rPh>
    <rPh sb="7" eb="9">
      <t>ウチゴウ</t>
    </rPh>
    <rPh sb="9" eb="11">
      <t>イチブ</t>
    </rPh>
    <phoneticPr fontId="20"/>
  </si>
  <si>
    <t>喜多方新聞販売C</t>
    <rPh sb="0" eb="3">
      <t>キタカタ</t>
    </rPh>
    <rPh sb="3" eb="5">
      <t>シンブン</t>
    </rPh>
    <rPh sb="5" eb="6">
      <t>ハン</t>
    </rPh>
    <phoneticPr fontId="20"/>
  </si>
  <si>
    <t>毎民郡山中央C</t>
    <rPh sb="0" eb="1">
      <t>マイ</t>
    </rPh>
    <rPh sb="1" eb="2">
      <t>ミン</t>
    </rPh>
    <rPh sb="2" eb="4">
      <t>コオリヤマ</t>
    </rPh>
    <rPh sb="4" eb="6">
      <t>チュウオウ</t>
    </rPh>
    <phoneticPr fontId="20"/>
  </si>
  <si>
    <t>毎民郡山駅西C</t>
    <phoneticPr fontId="20"/>
  </si>
  <si>
    <t>毎民白河東販売C</t>
    <rPh sb="0" eb="2">
      <t>マイミン</t>
    </rPh>
    <rPh sb="2" eb="4">
      <t>シラカワ</t>
    </rPh>
    <rPh sb="4" eb="5">
      <t>ヒガシ</t>
    </rPh>
    <rPh sb="5" eb="7">
      <t>ハンバイ</t>
    </rPh>
    <phoneticPr fontId="20"/>
  </si>
  <si>
    <t>泉崎新聞販売C ※2</t>
    <rPh sb="0" eb="2">
      <t>イズミザキ</t>
    </rPh>
    <rPh sb="2" eb="4">
      <t>シンブン</t>
    </rPh>
    <rPh sb="4" eb="6">
      <t>ハンバイ</t>
    </rPh>
    <phoneticPr fontId="20"/>
  </si>
  <si>
    <t>棚倉販売C</t>
    <rPh sb="0" eb="2">
      <t>タナグラ</t>
    </rPh>
    <rPh sb="2" eb="4">
      <t>ハンバイ</t>
    </rPh>
    <phoneticPr fontId="20"/>
  </si>
  <si>
    <t>矢祭販売C</t>
    <rPh sb="0" eb="2">
      <t>ヤマツリ</t>
    </rPh>
    <rPh sb="2" eb="4">
      <t>ハンバイ</t>
    </rPh>
    <phoneticPr fontId="20"/>
  </si>
  <si>
    <t>福島新聞販売C</t>
    <rPh sb="0" eb="2">
      <t>フクシマ</t>
    </rPh>
    <rPh sb="2" eb="4">
      <t>シンブン</t>
    </rPh>
    <rPh sb="4" eb="6">
      <t>ハンバイ</t>
    </rPh>
    <phoneticPr fontId="20"/>
  </si>
  <si>
    <t>ＹＣ伊達SC ※1</t>
    <rPh sb="2" eb="4">
      <t>ダテ</t>
    </rPh>
    <phoneticPr fontId="20"/>
  </si>
  <si>
    <t>ＹＣ伏黒SC</t>
    <rPh sb="2" eb="3">
      <t>フ</t>
    </rPh>
    <rPh sb="3" eb="4">
      <t>グロ</t>
    </rPh>
    <phoneticPr fontId="20"/>
  </si>
  <si>
    <t>田島毎民C ※1</t>
    <rPh sb="0" eb="2">
      <t>タジマ</t>
    </rPh>
    <rPh sb="2" eb="4">
      <t>マイミン</t>
    </rPh>
    <phoneticPr fontId="20"/>
  </si>
  <si>
    <t>新鶴新聞販売C ※1</t>
    <rPh sb="0" eb="1">
      <t>シン</t>
    </rPh>
    <rPh sb="1" eb="2">
      <t>ツル</t>
    </rPh>
    <rPh sb="2" eb="4">
      <t>シンブン</t>
    </rPh>
    <rPh sb="4" eb="6">
      <t>ハンバイ</t>
    </rPh>
    <phoneticPr fontId="20"/>
  </si>
  <si>
    <t>小川郷新聞C</t>
    <rPh sb="0" eb="2">
      <t>オガワ</t>
    </rPh>
    <rPh sb="2" eb="3">
      <t>ゴウ</t>
    </rPh>
    <rPh sb="3" eb="5">
      <t>シンブン</t>
    </rPh>
    <phoneticPr fontId="20"/>
  </si>
  <si>
    <t>毎民ＮＴ販売C</t>
    <rPh sb="0" eb="2">
      <t>マイミン</t>
    </rPh>
    <rPh sb="4" eb="6">
      <t>ハンバイ</t>
    </rPh>
    <phoneticPr fontId="20"/>
  </si>
  <si>
    <t>鹿島販売C</t>
    <rPh sb="0" eb="2">
      <t>カシマ</t>
    </rPh>
    <rPh sb="2" eb="4">
      <t>ハンバイ</t>
    </rPh>
    <phoneticPr fontId="20"/>
  </si>
  <si>
    <t>新地販売C</t>
    <rPh sb="0" eb="2">
      <t>シンチ</t>
    </rPh>
    <rPh sb="2" eb="4">
      <t>ハンバイ</t>
    </rPh>
    <phoneticPr fontId="20"/>
  </si>
  <si>
    <t>木戸新聞販売C</t>
    <rPh sb="0" eb="2">
      <t>キド</t>
    </rPh>
    <rPh sb="2" eb="4">
      <t>シンブン</t>
    </rPh>
    <rPh sb="4" eb="6">
      <t>ハンバイ</t>
    </rPh>
    <phoneticPr fontId="20"/>
  </si>
  <si>
    <t>毎民白河・西郷販売C ※2</t>
    <rPh sb="0" eb="2">
      <t>マイミン</t>
    </rPh>
    <rPh sb="2" eb="4">
      <t>シラカワ</t>
    </rPh>
    <rPh sb="5" eb="7">
      <t>ニシゴウ</t>
    </rPh>
    <rPh sb="7" eb="9">
      <t>ハンバイ</t>
    </rPh>
    <phoneticPr fontId="20"/>
  </si>
  <si>
    <t>（朝）高萩</t>
    <rPh sb="1" eb="2">
      <t>アサ</t>
    </rPh>
    <rPh sb="3" eb="5">
      <t>タカハギ</t>
    </rPh>
    <phoneticPr fontId="20"/>
  </si>
  <si>
    <t>まちづくり猪苗代 ※1</t>
    <rPh sb="5" eb="8">
      <t>イナワシロ</t>
    </rPh>
    <phoneticPr fontId="20"/>
  </si>
  <si>
    <t>ＹＣ会津若松中央</t>
    <rPh sb="2" eb="6">
      <t>アイヅワカマツ</t>
    </rPh>
    <rPh sb="6" eb="8">
      <t>チュウオウ</t>
    </rPh>
    <phoneticPr fontId="20"/>
  </si>
  <si>
    <t>たかはし ※1</t>
    <phoneticPr fontId="20"/>
  </si>
  <si>
    <t xml:space="preserve"> 福島市・伊達市・伊達郡
 相馬市・南相馬市・相馬郡・双葉郡（双葉町・浪江町）</t>
    <rPh sb="1" eb="3">
      <t>フクシマ</t>
    </rPh>
    <rPh sb="3" eb="4">
      <t>シ</t>
    </rPh>
    <rPh sb="5" eb="7">
      <t>ダテ</t>
    </rPh>
    <rPh sb="7" eb="8">
      <t>シ</t>
    </rPh>
    <rPh sb="9" eb="12">
      <t>ダテグン</t>
    </rPh>
    <rPh sb="27" eb="29">
      <t>フタバ</t>
    </rPh>
    <rPh sb="29" eb="30">
      <t>グン</t>
    </rPh>
    <rPh sb="31" eb="34">
      <t>フタバマチ</t>
    </rPh>
    <rPh sb="35" eb="37">
      <t>ナミエ</t>
    </rPh>
    <rPh sb="37" eb="38">
      <t>マチ</t>
    </rPh>
    <phoneticPr fontId="20"/>
  </si>
  <si>
    <t>https://asaori-fukushima.co.jp</t>
    <phoneticPr fontId="20"/>
  </si>
  <si>
    <t>　〒963-0107　福島県郡山市安積４丁目５９</t>
    <rPh sb="17" eb="19">
      <t>アヅミ</t>
    </rPh>
    <rPh sb="20" eb="22">
      <t>チョウメ</t>
    </rPh>
    <phoneticPr fontId="20"/>
  </si>
  <si>
    <t>　　　  ＴＥＬ  024-953-6636　FAX　024-946-3688　</t>
    <phoneticPr fontId="20"/>
  </si>
  <si>
    <t>ＹＣ郡山南部</t>
    <rPh sb="2" eb="4">
      <t>コオリヤマ</t>
    </rPh>
    <rPh sb="4" eb="6">
      <t>ナンブ</t>
    </rPh>
    <phoneticPr fontId="20"/>
  </si>
  <si>
    <t>ＹＣ田村船引</t>
    <rPh sb="2" eb="4">
      <t>タムラ</t>
    </rPh>
    <rPh sb="4" eb="6">
      <t>フネヒキ</t>
    </rPh>
    <phoneticPr fontId="20"/>
  </si>
  <si>
    <t>ＹＣ田村大越 ※4</t>
    <rPh sb="2" eb="4">
      <t>タムラ</t>
    </rPh>
    <rPh sb="4" eb="6">
      <t>オオゴエ</t>
    </rPh>
    <phoneticPr fontId="20"/>
  </si>
  <si>
    <t>ＹＣ会津坂下</t>
    <rPh sb="2" eb="4">
      <t>アイヅ</t>
    </rPh>
    <rPh sb="4" eb="6">
      <t>バンゲ</t>
    </rPh>
    <phoneticPr fontId="20"/>
  </si>
  <si>
    <t>読売田島渡部 ※1</t>
    <rPh sb="0" eb="2">
      <t>ヨミウリ</t>
    </rPh>
    <rPh sb="2" eb="4">
      <t>タジマ</t>
    </rPh>
    <rPh sb="4" eb="6">
      <t>ワタベ</t>
    </rPh>
    <phoneticPr fontId="20"/>
  </si>
  <si>
    <t>朝日</t>
    <rPh sb="0" eb="2">
      <t>アサヒ</t>
    </rPh>
    <phoneticPr fontId="20"/>
  </si>
  <si>
    <t>阿部新聞舗 泉店</t>
    <rPh sb="0" eb="2">
      <t>アベ</t>
    </rPh>
    <rPh sb="2" eb="4">
      <t>シンブン</t>
    </rPh>
    <rPh sb="4" eb="5">
      <t>ホ</t>
    </rPh>
    <rPh sb="6" eb="7">
      <t>イズミ</t>
    </rPh>
    <rPh sb="7" eb="8">
      <t>テン</t>
    </rPh>
    <phoneticPr fontId="20"/>
  </si>
  <si>
    <t>阿部新聞舗 小名浜</t>
    <rPh sb="0" eb="2">
      <t>アベ</t>
    </rPh>
    <rPh sb="2" eb="4">
      <t>シンブン</t>
    </rPh>
    <rPh sb="4" eb="5">
      <t>ホ</t>
    </rPh>
    <rPh sb="6" eb="7">
      <t>オ</t>
    </rPh>
    <rPh sb="7" eb="8">
      <t>ナ</t>
    </rPh>
    <rPh sb="8" eb="9">
      <t>ハマ</t>
    </rPh>
    <phoneticPr fontId="20"/>
  </si>
  <si>
    <t>朝日高橋 ※1</t>
    <rPh sb="0" eb="2">
      <t>アサヒ</t>
    </rPh>
    <rPh sb="2" eb="4">
      <t>タカハシ</t>
    </rPh>
    <phoneticPr fontId="20"/>
  </si>
  <si>
    <t>野沢佐藤</t>
    <rPh sb="0" eb="2">
      <t>ノザワ</t>
    </rPh>
    <rPh sb="2" eb="4">
      <t>サトウ</t>
    </rPh>
    <phoneticPr fontId="20"/>
  </si>
  <si>
    <t>ＡＳＡ福島西部</t>
    <rPh sb="3" eb="5">
      <t>フクシマ</t>
    </rPh>
    <rPh sb="5" eb="7">
      <t>セイブ</t>
    </rPh>
    <phoneticPr fontId="20"/>
  </si>
  <si>
    <t>ＡＳＡ福島中央</t>
    <rPh sb="3" eb="5">
      <t>フクシマ</t>
    </rPh>
    <rPh sb="5" eb="7">
      <t>チュウオウ</t>
    </rPh>
    <phoneticPr fontId="20"/>
  </si>
  <si>
    <t>ＹＣ小川郷</t>
    <rPh sb="2" eb="4">
      <t>オガワ</t>
    </rPh>
    <rPh sb="4" eb="5">
      <t>ゴウ</t>
    </rPh>
    <phoneticPr fontId="20"/>
  </si>
  <si>
    <t>※１ 塩川町・熱塩加納村・耶麻郡北塩原村一部含む　※２ 塩川町一部含む　※３ 熱塩加納村・耶麻郡北塩原村一部含む
※４ 河沼郡湯川村・会津若松市河東一部含む　※５ 喜多方市高郷村含む</t>
    <rPh sb="3" eb="5">
      <t>シオカワ</t>
    </rPh>
    <rPh sb="5" eb="6">
      <t>マチ</t>
    </rPh>
    <rPh sb="7" eb="11">
      <t>アツシオカノウ</t>
    </rPh>
    <rPh sb="11" eb="12">
      <t>ムラ</t>
    </rPh>
    <rPh sb="13" eb="15">
      <t>ヤマ</t>
    </rPh>
    <rPh sb="15" eb="16">
      <t>グン</t>
    </rPh>
    <rPh sb="16" eb="17">
      <t>キタ</t>
    </rPh>
    <rPh sb="17" eb="19">
      <t>シオハラ</t>
    </rPh>
    <rPh sb="19" eb="20">
      <t>ムラ</t>
    </rPh>
    <rPh sb="28" eb="30">
      <t>シオカワ</t>
    </rPh>
    <rPh sb="30" eb="31">
      <t>マチ</t>
    </rPh>
    <rPh sb="31" eb="33">
      <t>イチブ</t>
    </rPh>
    <rPh sb="33" eb="34">
      <t>フク</t>
    </rPh>
    <rPh sb="60" eb="63">
      <t>カワヌマグン</t>
    </rPh>
    <rPh sb="63" eb="64">
      <t>ユ</t>
    </rPh>
    <rPh sb="64" eb="66">
      <t>カワムラ</t>
    </rPh>
    <rPh sb="67" eb="71">
      <t>アイヅワカマツ</t>
    </rPh>
    <rPh sb="71" eb="72">
      <t>シ</t>
    </rPh>
    <rPh sb="72" eb="73">
      <t>カワ</t>
    </rPh>
    <rPh sb="73" eb="74">
      <t>ヒガシ</t>
    </rPh>
    <rPh sb="74" eb="76">
      <t>イチブ</t>
    </rPh>
    <rPh sb="76" eb="77">
      <t>フク</t>
    </rPh>
    <rPh sb="82" eb="86">
      <t>キタカタシ</t>
    </rPh>
    <rPh sb="86" eb="88">
      <t>タカサト</t>
    </rPh>
    <rPh sb="88" eb="89">
      <t>ムラ</t>
    </rPh>
    <rPh sb="89" eb="90">
      <t>フク</t>
    </rPh>
    <phoneticPr fontId="20"/>
  </si>
  <si>
    <t>毎民東部</t>
    <rPh sb="0" eb="2">
      <t>マイミン</t>
    </rPh>
    <rPh sb="2" eb="4">
      <t>トウブ</t>
    </rPh>
    <phoneticPr fontId="20"/>
  </si>
  <si>
    <t>ＹＣ高田 ※1</t>
    <rPh sb="2" eb="4">
      <t>タカダ</t>
    </rPh>
    <phoneticPr fontId="20"/>
  </si>
  <si>
    <t>ＹＣ郡山駅西口</t>
    <rPh sb="2" eb="3">
      <t>コオリヤマ</t>
    </rPh>
    <rPh sb="3" eb="4">
      <t>ヤマ</t>
    </rPh>
    <rPh sb="4" eb="5">
      <t>エキ</t>
    </rPh>
    <rPh sb="5" eb="7">
      <t>ニシグチ</t>
    </rPh>
    <phoneticPr fontId="20"/>
  </si>
  <si>
    <t>ＹＣ田村滝根</t>
    <rPh sb="2" eb="4">
      <t>タムラ</t>
    </rPh>
    <rPh sb="4" eb="6">
      <t>タキネ</t>
    </rPh>
    <phoneticPr fontId="20"/>
  </si>
  <si>
    <t>ＹＣ小野横町</t>
    <rPh sb="2" eb="4">
      <t>オノ</t>
    </rPh>
    <rPh sb="4" eb="5">
      <t>ヨコ</t>
    </rPh>
    <rPh sb="5" eb="6">
      <t>マチ</t>
    </rPh>
    <phoneticPr fontId="20"/>
  </si>
  <si>
    <t>毎民郡山西部販売Ｓ</t>
    <phoneticPr fontId="20"/>
  </si>
  <si>
    <t>小高鈴木</t>
    <rPh sb="0" eb="2">
      <t>オダカ</t>
    </rPh>
    <rPh sb="2" eb="4">
      <t>スズキ</t>
    </rPh>
    <phoneticPr fontId="20"/>
  </si>
  <si>
    <t>※1 大熊町含む　※２ 双葉町含む</t>
    <rPh sb="12" eb="15">
      <t>フタバマチ</t>
    </rPh>
    <phoneticPr fontId="20"/>
  </si>
  <si>
    <t>双葉浪江新聞販売C※2</t>
    <rPh sb="0" eb="2">
      <t>フタバ</t>
    </rPh>
    <rPh sb="2" eb="4">
      <t>ナミエ</t>
    </rPh>
    <rPh sb="4" eb="6">
      <t>シンブン</t>
    </rPh>
    <rPh sb="6" eb="8">
      <t>ハンバイ</t>
    </rPh>
    <phoneticPr fontId="20"/>
  </si>
  <si>
    <r>
      <t xml:space="preserve">
指定折込日の
</t>
    </r>
    <r>
      <rPr>
        <b/>
        <sz val="14"/>
        <rFont val="ＭＳ Ｐゴシック"/>
        <family val="3"/>
        <charset val="128"/>
      </rPr>
      <t>２日前 正午まで</t>
    </r>
    <r>
      <rPr>
        <sz val="12"/>
        <rFont val="ＭＳ Ｐゴシック"/>
        <family val="3"/>
        <charset val="128"/>
      </rPr>
      <t xml:space="preserve">
※土日祝日数えず</t>
    </r>
    <rPh sb="5" eb="7">
      <t>シテイ</t>
    </rPh>
    <rPh sb="7" eb="9">
      <t>オリコミ</t>
    </rPh>
    <rPh sb="9" eb="10">
      <t>ビ</t>
    </rPh>
    <rPh sb="13" eb="14">
      <t>ニチ</t>
    </rPh>
    <rPh sb="14" eb="15">
      <t>マエ</t>
    </rPh>
    <rPh sb="16" eb="18">
      <t>ショウゴ</t>
    </rPh>
    <phoneticPr fontId="20"/>
  </si>
  <si>
    <t>毎民好間</t>
    <rPh sb="0" eb="2">
      <t>マイミン</t>
    </rPh>
    <rPh sb="2" eb="4">
      <t>ヨシマ</t>
    </rPh>
    <phoneticPr fontId="20"/>
  </si>
  <si>
    <t>永沼新聞店</t>
    <rPh sb="0" eb="2">
      <t>ナガヌマ</t>
    </rPh>
    <rPh sb="2" eb="5">
      <t>シンブンテン</t>
    </rPh>
    <phoneticPr fontId="20"/>
  </si>
  <si>
    <r>
      <t xml:space="preserve">
指定折込日の
</t>
    </r>
    <r>
      <rPr>
        <b/>
        <sz val="14"/>
        <rFont val="ＭＳ Ｐゴシック"/>
        <family val="3"/>
        <charset val="128"/>
      </rPr>
      <t>3日前まで</t>
    </r>
    <r>
      <rPr>
        <sz val="12"/>
        <rFont val="ＭＳ Ｐゴシック"/>
        <family val="3"/>
        <charset val="128"/>
      </rPr>
      <t xml:space="preserve">
※土日祝日数えず</t>
    </r>
    <rPh sb="5" eb="7">
      <t>シテイ</t>
    </rPh>
    <rPh sb="7" eb="9">
      <t>オリコミ</t>
    </rPh>
    <rPh sb="9" eb="10">
      <t>ビ</t>
    </rPh>
    <rPh sb="13" eb="14">
      <t>ニチ</t>
    </rPh>
    <rPh sb="14" eb="15">
      <t>マエ</t>
    </rPh>
    <phoneticPr fontId="20"/>
  </si>
  <si>
    <r>
      <t xml:space="preserve">
指定折込日の
</t>
    </r>
    <r>
      <rPr>
        <b/>
        <sz val="14"/>
        <rFont val="ＭＳ Ｐゴシック"/>
        <family val="3"/>
        <charset val="128"/>
      </rPr>
      <t>4日前まで</t>
    </r>
    <r>
      <rPr>
        <sz val="12"/>
        <rFont val="ＭＳ Ｐゴシック"/>
        <family val="3"/>
        <charset val="128"/>
      </rPr>
      <t xml:space="preserve">
※土日祝日数えず</t>
    </r>
    <rPh sb="5" eb="7">
      <t>シテイ</t>
    </rPh>
    <rPh sb="7" eb="9">
      <t>オリコミ</t>
    </rPh>
    <rPh sb="9" eb="10">
      <t>ビ</t>
    </rPh>
    <rPh sb="13" eb="14">
      <t>ニチ</t>
    </rPh>
    <rPh sb="14" eb="15">
      <t>マエ</t>
    </rPh>
    <rPh sb="19" eb="21">
      <t>ドニチ</t>
    </rPh>
    <rPh sb="21" eb="23">
      <t>シュクジツ</t>
    </rPh>
    <rPh sb="23" eb="24">
      <t>カゾ</t>
    </rPh>
    <phoneticPr fontId="20"/>
  </si>
  <si>
    <t>２０２６年 新聞休刊日</t>
    <rPh sb="4" eb="5">
      <t>ネン</t>
    </rPh>
    <rPh sb="6" eb="8">
      <t>シンブン</t>
    </rPh>
    <rPh sb="8" eb="11">
      <t>キュウカンビ</t>
    </rPh>
    <phoneticPr fontId="20"/>
  </si>
  <si>
    <t>服部</t>
    <rPh sb="0" eb="2">
      <t>ハットリ</t>
    </rPh>
    <phoneticPr fontId="20"/>
  </si>
  <si>
    <r>
      <t>　　２月</t>
    </r>
    <r>
      <rPr>
        <b/>
        <sz val="34"/>
        <color theme="0"/>
        <rFont val="ＭＳ Ｐゴシック"/>
        <family val="3"/>
        <charset val="128"/>
      </rPr>
      <t>１</t>
    </r>
    <r>
      <rPr>
        <b/>
        <sz val="34"/>
        <rFont val="ＭＳ Ｐゴシック"/>
        <family val="3"/>
        <charset val="128"/>
      </rPr>
      <t>９日(月)付朝刊</t>
    </r>
    <rPh sb="3" eb="4">
      <t>ガツ</t>
    </rPh>
    <rPh sb="6" eb="7">
      <t>カ</t>
    </rPh>
    <rPh sb="8" eb="9">
      <t>ゲツ</t>
    </rPh>
    <rPh sb="10" eb="11">
      <t>ツ</t>
    </rPh>
    <rPh sb="11" eb="13">
      <t>チョウカン</t>
    </rPh>
    <phoneticPr fontId="20"/>
  </si>
  <si>
    <t>　　３月１６日(月)付朝刊　</t>
    <rPh sb="3" eb="4">
      <t>ガツ</t>
    </rPh>
    <rPh sb="6" eb="7">
      <t>ニチ</t>
    </rPh>
    <rPh sb="8" eb="9">
      <t>ゲツ</t>
    </rPh>
    <rPh sb="10" eb="11">
      <t>ツ</t>
    </rPh>
    <rPh sb="11" eb="13">
      <t>チョウカン</t>
    </rPh>
    <phoneticPr fontId="20"/>
  </si>
  <si>
    <t>　　４月１３日(月)付朝刊</t>
    <rPh sb="3" eb="4">
      <t>ガツ</t>
    </rPh>
    <rPh sb="6" eb="7">
      <t>ニチ</t>
    </rPh>
    <rPh sb="8" eb="9">
      <t>ゲツ</t>
    </rPh>
    <rPh sb="10" eb="11">
      <t>ツ</t>
    </rPh>
    <rPh sb="11" eb="13">
      <t>チョウカン</t>
    </rPh>
    <phoneticPr fontId="20"/>
  </si>
  <si>
    <t>　　５月１１日(月)付朝刊　</t>
    <rPh sb="3" eb="4">
      <t>ガツ</t>
    </rPh>
    <rPh sb="6" eb="7">
      <t>ニチ</t>
    </rPh>
    <rPh sb="10" eb="11">
      <t>ツ</t>
    </rPh>
    <rPh sb="11" eb="13">
      <t>チョウカン</t>
    </rPh>
    <phoneticPr fontId="20"/>
  </si>
  <si>
    <t>　　６月15日(月)付朝刊</t>
    <rPh sb="3" eb="4">
      <t>ガツ</t>
    </rPh>
    <rPh sb="6" eb="7">
      <t>ニチ</t>
    </rPh>
    <rPh sb="8" eb="9">
      <t>ゲツ</t>
    </rPh>
    <rPh sb="10" eb="11">
      <t>ツ</t>
    </rPh>
    <rPh sb="11" eb="13">
      <t>チョウカン</t>
    </rPh>
    <phoneticPr fontId="20"/>
  </si>
  <si>
    <t>　　７月１３日(月)付朝刊</t>
    <rPh sb="3" eb="4">
      <t>ガツ</t>
    </rPh>
    <rPh sb="6" eb="7">
      <t>ニチ</t>
    </rPh>
    <rPh sb="8" eb="9">
      <t>ゲツ</t>
    </rPh>
    <rPh sb="10" eb="11">
      <t>ツ</t>
    </rPh>
    <rPh sb="11" eb="13">
      <t>チョウカン</t>
    </rPh>
    <phoneticPr fontId="20"/>
  </si>
  <si>
    <r>
      <t>　１１月</t>
    </r>
    <r>
      <rPr>
        <b/>
        <sz val="34"/>
        <color theme="0"/>
        <rFont val="ＭＳ Ｐゴシック"/>
        <family val="3"/>
        <charset val="128"/>
      </rPr>
      <t>１</t>
    </r>
    <r>
      <rPr>
        <b/>
        <sz val="34"/>
        <rFont val="ＭＳ Ｐゴシック"/>
        <family val="3"/>
        <charset val="128"/>
      </rPr>
      <t>９日(月)付朝刊</t>
    </r>
    <rPh sb="3" eb="4">
      <t>ガツ</t>
    </rPh>
    <rPh sb="6" eb="7">
      <t>ニチ</t>
    </rPh>
    <rPh sb="8" eb="9">
      <t>ゲツ</t>
    </rPh>
    <rPh sb="10" eb="11">
      <t>ツ</t>
    </rPh>
    <rPh sb="11" eb="13">
      <t>チョウカン</t>
    </rPh>
    <phoneticPr fontId="20"/>
  </si>
  <si>
    <t>　１２月１４日(月)付朝刊</t>
    <phoneticPr fontId="20"/>
  </si>
  <si>
    <t>　　１月　２日(金)付朝刊　</t>
    <rPh sb="3" eb="4">
      <t>ガツ</t>
    </rPh>
    <rPh sb="6" eb="7">
      <t>ニチ</t>
    </rPh>
    <rPh sb="10" eb="11">
      <t>ツ</t>
    </rPh>
    <rPh sb="11" eb="13">
      <t>チョウカン</t>
    </rPh>
    <phoneticPr fontId="20"/>
  </si>
  <si>
    <t>　　８月１２日(水)付朝刊</t>
    <rPh sb="3" eb="4">
      <t>ガツ</t>
    </rPh>
    <rPh sb="6" eb="7">
      <t>ニチ</t>
    </rPh>
    <rPh sb="8" eb="9">
      <t>スイ</t>
    </rPh>
    <rPh sb="10" eb="11">
      <t>ツ</t>
    </rPh>
    <rPh sb="11" eb="13">
      <t>チョウカン</t>
    </rPh>
    <phoneticPr fontId="20"/>
  </si>
  <si>
    <t>　　９月１４日(月)付朝刊</t>
    <rPh sb="3" eb="4">
      <t>ガツ</t>
    </rPh>
    <rPh sb="6" eb="7">
      <t>ニチ</t>
    </rPh>
    <rPh sb="8" eb="9">
      <t>ツキ</t>
    </rPh>
    <rPh sb="10" eb="11">
      <t>ツ</t>
    </rPh>
    <rPh sb="11" eb="13">
      <t>チョウカン</t>
    </rPh>
    <phoneticPr fontId="20"/>
  </si>
  <si>
    <t xml:space="preserve">  １０月１３日(火)付朝刊</t>
    <rPh sb="4" eb="5">
      <t>ガツ</t>
    </rPh>
    <rPh sb="7" eb="8">
      <t>ニチ</t>
    </rPh>
    <rPh sb="9" eb="10">
      <t>ヒ</t>
    </rPh>
    <rPh sb="11" eb="12">
      <t>ツ</t>
    </rPh>
    <rPh sb="12" eb="14">
      <t>チョウカン</t>
    </rPh>
    <phoneticPr fontId="20"/>
  </si>
  <si>
    <t>郡山市合計</t>
    <rPh sb="3" eb="5">
      <t>ゴウケイ</t>
    </rPh>
    <phoneticPr fontId="20"/>
  </si>
  <si>
    <t>中橋</t>
    <rPh sb="0" eb="2">
      <t>ナカハシ</t>
    </rPh>
    <phoneticPr fontId="20"/>
  </si>
  <si>
    <t>YC川俣 ※2</t>
    <rPh sb="2" eb="4">
      <t>カワマタ</t>
    </rPh>
    <phoneticPr fontId="20"/>
  </si>
  <si>
    <t>高橋新聞店 ※1</t>
    <rPh sb="0" eb="2">
      <t>タカハシ</t>
    </rPh>
    <rPh sb="2" eb="4">
      <t>シンブン</t>
    </rPh>
    <rPh sb="4" eb="5">
      <t>テン</t>
    </rPh>
    <phoneticPr fontId="20"/>
  </si>
  <si>
    <t>朝日北茨城</t>
    <rPh sb="0" eb="2">
      <t>アサヒ</t>
    </rPh>
    <rPh sb="2" eb="5">
      <t>キタイバラキ</t>
    </rPh>
    <phoneticPr fontId="20"/>
  </si>
  <si>
    <t>朝日北茨城乙（大津港）</t>
    <phoneticPr fontId="20"/>
  </si>
</sst>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0.00_);[Red]\(0.00\)"/>
    <numFmt numFmtId="177" formatCode="#,###\ &quot;枚&quot;"/>
    <numFmt numFmtId="178" formatCode="[$-411]ggge&quot;年&quot;m&quot;月&quot;d&quot;日&quot;\ aaa&quot;曜&quot;&quot;日&quot;"/>
    <numFmt numFmtId="179" formatCode="yyyy&quot;年&quot;m&quot;月&quot;d&quot;日&quot;\(aaa\)"/>
  </numFmts>
  <fonts count="69">
    <font>
      <sz val="11"/>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u/>
      <sz val="11"/>
      <color indexed="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8"/>
      <name val="ＭＳ Ｐゴシック"/>
      <family val="3"/>
      <charset val="128"/>
    </font>
    <font>
      <sz val="14"/>
      <name val="ＭＳ Ｐゴシック"/>
      <family val="3"/>
      <charset val="128"/>
    </font>
    <font>
      <sz val="13"/>
      <name val="ＭＳ Ｐゴシック"/>
      <family val="3"/>
      <charset val="128"/>
    </font>
    <font>
      <b/>
      <sz val="18"/>
      <name val="ＭＳ Ｐゴシック"/>
      <family val="3"/>
      <charset val="128"/>
    </font>
    <font>
      <sz val="10"/>
      <name val="ＭＳ Ｐゴシック"/>
      <family val="3"/>
      <charset val="128"/>
    </font>
    <font>
      <sz val="10"/>
      <color indexed="8"/>
      <name val="MS PGothic"/>
      <family val="3"/>
    </font>
    <font>
      <u/>
      <sz val="14"/>
      <color indexed="12"/>
      <name val="ＭＳ Ｐゴシック"/>
      <family val="3"/>
      <charset val="128"/>
    </font>
    <font>
      <b/>
      <sz val="16"/>
      <name val="ＭＳ Ｐゴシック"/>
      <family val="3"/>
      <charset val="128"/>
    </font>
    <font>
      <b/>
      <sz val="16"/>
      <color indexed="12"/>
      <name val="ＭＳ Ｐゴシック"/>
      <family val="3"/>
      <charset val="128"/>
    </font>
    <font>
      <b/>
      <sz val="11"/>
      <color indexed="12"/>
      <name val="ＭＳ Ｐゴシック"/>
      <family val="3"/>
      <charset val="128"/>
    </font>
    <font>
      <b/>
      <i/>
      <sz val="16"/>
      <color indexed="12"/>
      <name val="ＭＳ Ｐゴシック"/>
      <family val="3"/>
      <charset val="128"/>
    </font>
    <font>
      <sz val="16"/>
      <color indexed="12"/>
      <name val="ＭＳ Ｐゴシック"/>
      <family val="3"/>
      <charset val="128"/>
    </font>
    <font>
      <sz val="8"/>
      <name val="MS UI Gothic"/>
      <family val="3"/>
      <charset val="128"/>
    </font>
    <font>
      <sz val="9"/>
      <name val="ＭＳ Ｐゴシック"/>
      <family val="3"/>
      <charset val="128"/>
    </font>
    <font>
      <sz val="9"/>
      <name val="MS UI Gothic"/>
      <family val="3"/>
      <charset val="128"/>
    </font>
    <font>
      <b/>
      <i/>
      <sz val="9"/>
      <color indexed="10"/>
      <name val="MS UI Gothic"/>
      <family val="3"/>
      <charset val="128"/>
    </font>
    <font>
      <b/>
      <i/>
      <sz val="9"/>
      <color indexed="12"/>
      <name val="MS UI Gothic"/>
      <family val="3"/>
      <charset val="128"/>
    </font>
    <font>
      <sz val="8"/>
      <color indexed="12"/>
      <name val="ＭＳ Ｐゴシック"/>
      <family val="3"/>
      <charset val="128"/>
    </font>
    <font>
      <b/>
      <i/>
      <sz val="8"/>
      <color indexed="12"/>
      <name val="ＭＳ Ｐゴシック"/>
      <family val="3"/>
      <charset val="128"/>
    </font>
    <font>
      <i/>
      <sz val="9"/>
      <name val="ＭＳ Ｐゴシック"/>
      <family val="3"/>
      <charset val="128"/>
    </font>
    <font>
      <i/>
      <sz val="9"/>
      <name val="MS UI Gothic"/>
      <family val="3"/>
      <charset val="128"/>
    </font>
    <font>
      <b/>
      <i/>
      <sz val="9"/>
      <name val="MS UI Gothic"/>
      <family val="3"/>
      <charset val="128"/>
    </font>
    <font>
      <b/>
      <i/>
      <sz val="8"/>
      <color indexed="12"/>
      <name val="MS UI Gothic"/>
      <family val="3"/>
      <charset val="128"/>
    </font>
    <font>
      <i/>
      <sz val="8"/>
      <name val="ＭＳ Ｐゴシック"/>
      <family val="3"/>
      <charset val="128"/>
    </font>
    <font>
      <i/>
      <sz val="8"/>
      <color indexed="10"/>
      <name val="ＭＳ Ｐゴシック"/>
      <family val="3"/>
      <charset val="128"/>
    </font>
    <font>
      <b/>
      <i/>
      <sz val="9"/>
      <color indexed="10"/>
      <name val="ＭＳ Ｐゴシック"/>
      <family val="3"/>
      <charset val="128"/>
    </font>
    <font>
      <b/>
      <i/>
      <sz val="9"/>
      <color indexed="12"/>
      <name val="ＭＳ Ｐゴシック"/>
      <family val="3"/>
      <charset val="128"/>
    </font>
    <font>
      <b/>
      <i/>
      <sz val="8"/>
      <name val="ＭＳ Ｐゴシック"/>
      <family val="3"/>
      <charset val="128"/>
    </font>
    <font>
      <b/>
      <i/>
      <sz val="9"/>
      <name val="ＭＳ Ｐゴシック"/>
      <family val="3"/>
      <charset val="128"/>
    </font>
    <font>
      <b/>
      <i/>
      <sz val="10"/>
      <color indexed="12"/>
      <name val="ＭＳ Ｐゴシック"/>
      <family val="3"/>
      <charset val="128"/>
    </font>
    <font>
      <b/>
      <i/>
      <sz val="11"/>
      <color indexed="12"/>
      <name val="ＭＳ Ｐゴシック"/>
      <family val="3"/>
      <charset val="128"/>
    </font>
    <font>
      <b/>
      <sz val="11"/>
      <color indexed="10"/>
      <name val="ＭＳ Ｐゴシック"/>
      <family val="3"/>
      <charset val="128"/>
    </font>
    <font>
      <sz val="8"/>
      <color indexed="8"/>
      <name val="MS UI Gothic"/>
      <family val="3"/>
      <charset val="128"/>
    </font>
    <font>
      <b/>
      <sz val="8"/>
      <color indexed="10"/>
      <name val="ＭＳ Ｐゴシック"/>
      <family val="3"/>
      <charset val="128"/>
    </font>
    <font>
      <b/>
      <sz val="9"/>
      <color indexed="10"/>
      <name val="MS UI Gothic"/>
      <family val="3"/>
      <charset val="128"/>
    </font>
    <font>
      <sz val="8"/>
      <color indexed="10"/>
      <name val="ＭＳ Ｐゴシック"/>
      <family val="3"/>
      <charset val="128"/>
    </font>
    <font>
      <sz val="9"/>
      <color indexed="8"/>
      <name val="MS UI Gothic"/>
      <family val="3"/>
      <charset val="128"/>
    </font>
    <font>
      <sz val="14"/>
      <name val="MS UI Gothic"/>
      <family val="3"/>
      <charset val="128"/>
    </font>
    <font>
      <sz val="20"/>
      <name val="ＭＳ Ｐゴシック"/>
      <family val="3"/>
      <charset val="128"/>
    </font>
    <font>
      <sz val="16"/>
      <name val="ＭＳ Ｐゴシック"/>
      <family val="3"/>
      <charset val="128"/>
    </font>
    <font>
      <sz val="12"/>
      <name val="ＭＳ Ｐゴシック"/>
      <family val="3"/>
      <charset val="128"/>
    </font>
    <font>
      <b/>
      <sz val="14"/>
      <name val="ＭＳ Ｐゴシック"/>
      <family val="3"/>
      <charset val="128"/>
    </font>
    <font>
      <b/>
      <sz val="12"/>
      <name val="ＭＳ Ｐゴシック"/>
      <family val="3"/>
      <charset val="128"/>
    </font>
    <font>
      <b/>
      <i/>
      <sz val="9"/>
      <color rgb="FF0000FF"/>
      <name val="MS UI Gothic"/>
      <family val="3"/>
      <charset val="128"/>
    </font>
    <font>
      <sz val="42"/>
      <name val="HG創英角ｺﾞｼｯｸUB"/>
      <family val="3"/>
      <charset val="128"/>
    </font>
    <font>
      <b/>
      <sz val="34"/>
      <name val="ＭＳ Ｐゴシック"/>
      <family val="3"/>
      <charset val="128"/>
    </font>
    <font>
      <b/>
      <sz val="35"/>
      <name val="ＭＳ Ｐゴシック"/>
      <family val="3"/>
      <charset val="128"/>
    </font>
    <font>
      <b/>
      <sz val="34"/>
      <color theme="0"/>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10"/>
        <bgColor indexed="64"/>
      </patternFill>
    </fill>
    <fill>
      <patternFill patternType="solid">
        <fgColor indexed="22"/>
        <bgColor indexed="64"/>
      </patternFill>
    </fill>
    <fill>
      <patternFill patternType="solid">
        <fgColor theme="0"/>
        <bgColor indexed="64"/>
      </patternFill>
    </fill>
  </fills>
  <borders count="117">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thin">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hair">
        <color indexed="64"/>
      </right>
      <top/>
      <bottom style="hair">
        <color indexed="64"/>
      </bottom>
      <diagonal/>
    </border>
    <border>
      <left style="hair">
        <color indexed="64"/>
      </left>
      <right style="thin">
        <color indexed="64"/>
      </right>
      <top/>
      <bottom style="hair">
        <color indexed="64"/>
      </bottom>
      <diagonal/>
    </border>
    <border>
      <left style="hair">
        <color indexed="64"/>
      </left>
      <right/>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hair">
        <color indexed="64"/>
      </top>
      <bottom/>
      <diagonal/>
    </border>
    <border>
      <left style="thin">
        <color indexed="64"/>
      </left>
      <right style="hair">
        <color indexed="64"/>
      </right>
      <top style="double">
        <color indexed="64"/>
      </top>
      <bottom style="double">
        <color indexed="64"/>
      </bottom>
      <diagonal/>
    </border>
    <border>
      <left style="hair">
        <color indexed="64"/>
      </left>
      <right style="thin">
        <color indexed="64"/>
      </right>
      <top style="double">
        <color indexed="64"/>
      </top>
      <bottom style="double">
        <color indexed="64"/>
      </bottom>
      <diagonal/>
    </border>
    <border>
      <left/>
      <right style="hair">
        <color indexed="64"/>
      </right>
      <top style="double">
        <color indexed="64"/>
      </top>
      <bottom style="double">
        <color indexed="64"/>
      </bottom>
      <diagonal/>
    </border>
    <border>
      <left style="hair">
        <color indexed="64"/>
      </left>
      <right style="hair">
        <color indexed="64"/>
      </right>
      <top style="double">
        <color indexed="64"/>
      </top>
      <bottom style="double">
        <color indexed="64"/>
      </bottom>
      <diagonal/>
    </border>
    <border>
      <left/>
      <right style="hair">
        <color indexed="64"/>
      </right>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hair">
        <color indexed="64"/>
      </left>
      <right style="thin">
        <color indexed="64"/>
      </right>
      <top/>
      <bottom style="thin">
        <color indexed="64"/>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hair">
        <color indexed="64"/>
      </left>
      <right/>
      <top style="hair">
        <color indexed="64"/>
      </top>
      <bottom style="hair">
        <color indexed="64"/>
      </bottom>
      <diagonal/>
    </border>
    <border>
      <left style="thin">
        <color indexed="64"/>
      </left>
      <right style="hair">
        <color indexed="64"/>
      </right>
      <top/>
      <bottom/>
      <diagonal/>
    </border>
    <border>
      <left style="hair">
        <color indexed="64"/>
      </left>
      <right style="hair">
        <color indexed="64"/>
      </right>
      <top style="double">
        <color indexed="64"/>
      </top>
      <bottom style="hair">
        <color indexed="64"/>
      </bottom>
      <diagonal/>
    </border>
    <border>
      <left style="hair">
        <color indexed="64"/>
      </left>
      <right style="thin">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top style="hair">
        <color indexed="64"/>
      </top>
      <bottom/>
      <diagonal/>
    </border>
    <border>
      <left style="hair">
        <color indexed="64"/>
      </left>
      <right style="hair">
        <color indexed="64"/>
      </right>
      <top style="double">
        <color indexed="64"/>
      </top>
      <bottom style="thin">
        <color indexed="64"/>
      </bottom>
      <diagonal/>
    </border>
    <border>
      <left style="hair">
        <color indexed="64"/>
      </left>
      <right style="thin">
        <color indexed="64"/>
      </right>
      <top style="double">
        <color indexed="64"/>
      </top>
      <bottom style="thin">
        <color indexed="64"/>
      </bottom>
      <diagonal/>
    </border>
    <border>
      <left style="hair">
        <color indexed="64"/>
      </left>
      <right style="hair">
        <color indexed="64"/>
      </right>
      <top style="hair">
        <color indexed="64"/>
      </top>
      <bottom style="double">
        <color indexed="64"/>
      </bottom>
      <diagonal/>
    </border>
    <border>
      <left style="hair">
        <color indexed="64"/>
      </left>
      <right style="thin">
        <color indexed="64"/>
      </right>
      <top style="hair">
        <color indexed="64"/>
      </top>
      <bottom style="double">
        <color indexed="64"/>
      </bottom>
      <diagonal/>
    </border>
    <border>
      <left style="thin">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thin">
        <color indexed="64"/>
      </left>
      <right style="hair">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hair">
        <color indexed="64"/>
      </right>
      <top style="double">
        <color indexed="64"/>
      </top>
      <bottom/>
      <diagonal/>
    </border>
    <border>
      <left style="hair">
        <color indexed="64"/>
      </left>
      <right style="hair">
        <color indexed="64"/>
      </right>
      <top style="double">
        <color indexed="64"/>
      </top>
      <bottom/>
      <diagonal/>
    </border>
    <border>
      <left style="hair">
        <color indexed="64"/>
      </left>
      <right/>
      <top style="double">
        <color indexed="64"/>
      </top>
      <bottom/>
      <diagonal/>
    </border>
    <border>
      <left style="hair">
        <color indexed="64"/>
      </left>
      <right style="thin">
        <color indexed="64"/>
      </right>
      <top style="double">
        <color indexed="64"/>
      </top>
      <bottom/>
      <diagonal/>
    </border>
    <border>
      <left/>
      <right style="thin">
        <color indexed="64"/>
      </right>
      <top style="hair">
        <color indexed="64"/>
      </top>
      <bottom style="hair">
        <color indexed="64"/>
      </bottom>
      <diagonal/>
    </border>
    <border>
      <left/>
      <right style="thin">
        <color indexed="64"/>
      </right>
      <top style="thin">
        <color indexed="64"/>
      </top>
      <bottom/>
      <diagonal/>
    </border>
    <border>
      <left style="hair">
        <color indexed="64"/>
      </left>
      <right/>
      <top/>
      <bottom style="thin">
        <color indexed="64"/>
      </bottom>
      <diagonal/>
    </border>
    <border>
      <left style="hair">
        <color indexed="64"/>
      </left>
      <right/>
      <top/>
      <bottom/>
      <diagonal/>
    </border>
    <border>
      <left style="hair">
        <color indexed="64"/>
      </left>
      <right/>
      <top style="thin">
        <color indexed="64"/>
      </top>
      <bottom style="hair">
        <color indexed="64"/>
      </bottom>
      <diagonal/>
    </border>
    <border>
      <left style="hair">
        <color indexed="64"/>
      </left>
      <right/>
      <top style="thin">
        <color indexed="64"/>
      </top>
      <bottom/>
      <diagonal/>
    </border>
    <border>
      <left/>
      <right/>
      <top/>
      <bottom style="hair">
        <color indexed="64"/>
      </bottom>
      <diagonal/>
    </border>
    <border>
      <left/>
      <right/>
      <top style="hair">
        <color indexed="64"/>
      </top>
      <bottom style="hair">
        <color indexed="64"/>
      </bottom>
      <diagonal/>
    </border>
    <border>
      <left/>
      <right style="hair">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right/>
      <top style="hair">
        <color indexed="64"/>
      </top>
      <bottom/>
      <diagonal/>
    </border>
    <border>
      <left/>
      <right style="hair">
        <color indexed="64"/>
      </right>
      <top style="double">
        <color indexed="64"/>
      </top>
      <bottom style="thin">
        <color indexed="64"/>
      </bottom>
      <diagonal/>
    </border>
    <border>
      <left style="thin">
        <color indexed="64"/>
      </left>
      <right style="hair">
        <color indexed="64"/>
      </right>
      <top style="double">
        <color indexed="64"/>
      </top>
      <bottom style="thin">
        <color indexed="64"/>
      </bottom>
      <diagonal/>
    </border>
    <border>
      <left style="thin">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right/>
      <top style="hair">
        <color indexed="64"/>
      </top>
      <bottom style="double">
        <color indexed="64"/>
      </bottom>
      <diagonal/>
    </border>
    <border>
      <left/>
      <right style="hair">
        <color indexed="64"/>
      </right>
      <top style="hair">
        <color indexed="64"/>
      </top>
      <bottom style="double">
        <color indexed="64"/>
      </bottom>
      <diagonal/>
    </border>
    <border>
      <left/>
      <right style="hair">
        <color indexed="64"/>
      </right>
      <top/>
      <bottom style="double">
        <color indexed="64"/>
      </bottom>
      <diagonal/>
    </border>
    <border>
      <left/>
      <right/>
      <top style="thin">
        <color indexed="64"/>
      </top>
      <bottom style="hair">
        <color indexed="64"/>
      </bottom>
      <diagonal/>
    </border>
    <border>
      <left style="hair">
        <color indexed="64"/>
      </left>
      <right style="thin">
        <color indexed="64"/>
      </right>
      <top/>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hair">
        <color indexed="64"/>
      </bottom>
      <diagonal/>
    </border>
    <border>
      <left/>
      <right style="thin">
        <color indexed="64"/>
      </right>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right style="thin">
        <color indexed="64"/>
      </right>
      <top style="hair">
        <color indexed="64"/>
      </top>
      <bottom/>
      <diagonal/>
    </border>
    <border>
      <left/>
      <right/>
      <top style="double">
        <color indexed="64"/>
      </top>
      <bottom/>
      <diagonal/>
    </border>
    <border>
      <left/>
      <right style="thin">
        <color indexed="64"/>
      </right>
      <top style="double">
        <color indexed="64"/>
      </top>
      <bottom/>
      <diagonal/>
    </border>
    <border>
      <left style="thin">
        <color indexed="64"/>
      </left>
      <right/>
      <top style="double">
        <color indexed="64"/>
      </top>
      <bottom style="double">
        <color indexed="64"/>
      </bottom>
      <diagonal/>
    </border>
    <border>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top style="hair">
        <color indexed="64"/>
      </top>
      <bottom style="thin">
        <color indexed="64"/>
      </bottom>
      <diagonal/>
    </border>
    <border>
      <left/>
      <right style="hair">
        <color indexed="64"/>
      </right>
      <top style="thin">
        <color indexed="64"/>
      </top>
      <bottom style="hair">
        <color indexed="64"/>
      </bottom>
      <diagonal/>
    </border>
    <border>
      <left style="hair">
        <color indexed="64"/>
      </left>
      <right/>
      <top style="double">
        <color indexed="64"/>
      </top>
      <bottom style="double">
        <color indexed="64"/>
      </bottom>
      <diagonal/>
    </border>
    <border>
      <left style="hair">
        <color indexed="64"/>
      </left>
      <right/>
      <top style="double">
        <color indexed="64"/>
      </top>
      <bottom style="hair">
        <color indexed="64"/>
      </bottom>
      <diagonal/>
    </border>
    <border>
      <left style="hair">
        <color indexed="64"/>
      </left>
      <right/>
      <top style="double">
        <color indexed="64"/>
      </top>
      <bottom style="thin">
        <color indexed="64"/>
      </bottom>
      <diagonal/>
    </border>
    <border>
      <left style="thin">
        <color indexed="64"/>
      </left>
      <right/>
      <top style="hair">
        <color indexed="64"/>
      </top>
      <bottom style="thin">
        <color indexed="64"/>
      </bottom>
      <diagonal/>
    </border>
    <border>
      <left style="thin">
        <color indexed="64"/>
      </left>
      <right style="hair">
        <color indexed="64"/>
      </right>
      <top style="thin">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double">
        <color indexed="64"/>
      </bottom>
      <diagonal/>
    </border>
    <border>
      <left/>
      <right style="hair">
        <color indexed="64"/>
      </right>
      <top/>
      <bottom/>
      <diagonal/>
    </border>
    <border>
      <left style="thin">
        <color indexed="64"/>
      </left>
      <right/>
      <top style="double">
        <color indexed="64"/>
      </top>
      <bottom/>
      <diagonal/>
    </border>
    <border>
      <left style="hair">
        <color indexed="64"/>
      </left>
      <right style="hair">
        <color indexed="64"/>
      </right>
      <top style="thin">
        <color indexed="64"/>
      </top>
      <bottom style="thin">
        <color indexed="64"/>
      </bottom>
      <diagonal/>
    </border>
    <border>
      <left style="thin">
        <color indexed="64"/>
      </left>
      <right/>
      <top style="hair">
        <color indexed="64"/>
      </top>
      <bottom/>
      <diagonal/>
    </border>
  </borders>
  <cellStyleXfs count="47">
    <xf numFmtId="0" fontId="0" fillId="0" borderId="0">
      <alignment vertical="center"/>
    </xf>
    <xf numFmtId="0" fontId="2" fillId="2" borderId="0" applyNumberFormat="0" applyBorder="0" applyAlignment="0" applyProtection="0">
      <alignment vertical="center"/>
    </xf>
    <xf numFmtId="0" fontId="2" fillId="3" borderId="0" applyNumberFormat="0" applyBorder="0" applyAlignment="0" applyProtection="0">
      <alignment vertical="center"/>
    </xf>
    <xf numFmtId="0" fontId="2" fillId="4" borderId="0" applyNumberFormat="0" applyBorder="0" applyAlignment="0" applyProtection="0">
      <alignment vertical="center"/>
    </xf>
    <xf numFmtId="0" fontId="2" fillId="5" borderId="0" applyNumberFormat="0" applyBorder="0" applyAlignment="0" applyProtection="0">
      <alignment vertical="center"/>
    </xf>
    <xf numFmtId="0" fontId="2" fillId="6" borderId="0" applyNumberFormat="0" applyBorder="0" applyAlignment="0" applyProtection="0">
      <alignment vertical="center"/>
    </xf>
    <xf numFmtId="0" fontId="2" fillId="7" borderId="0" applyNumberFormat="0" applyBorder="0" applyAlignment="0" applyProtection="0">
      <alignment vertical="center"/>
    </xf>
    <xf numFmtId="0" fontId="2" fillId="8" borderId="0" applyNumberFormat="0" applyBorder="0" applyAlignment="0" applyProtection="0">
      <alignment vertical="center"/>
    </xf>
    <xf numFmtId="0" fontId="2" fillId="9" borderId="0" applyNumberFormat="0" applyBorder="0" applyAlignment="0" applyProtection="0">
      <alignment vertical="center"/>
    </xf>
    <xf numFmtId="0" fontId="2" fillId="10" borderId="0" applyNumberFormat="0" applyBorder="0" applyAlignment="0" applyProtection="0">
      <alignment vertical="center"/>
    </xf>
    <xf numFmtId="0" fontId="2" fillId="5" borderId="0" applyNumberFormat="0" applyBorder="0" applyAlignment="0" applyProtection="0">
      <alignment vertical="center"/>
    </xf>
    <xf numFmtId="0" fontId="2" fillId="8" borderId="0" applyNumberFormat="0" applyBorder="0" applyAlignment="0" applyProtection="0">
      <alignment vertical="center"/>
    </xf>
    <xf numFmtId="0" fontId="2" fillId="11" borderId="0" applyNumberFormat="0" applyBorder="0" applyAlignment="0" applyProtection="0">
      <alignment vertical="center"/>
    </xf>
    <xf numFmtId="0" fontId="3" fillId="12" borderId="0" applyNumberFormat="0" applyBorder="0" applyAlignment="0" applyProtection="0">
      <alignment vertical="center"/>
    </xf>
    <xf numFmtId="0" fontId="3" fillId="9" borderId="0" applyNumberFormat="0" applyBorder="0" applyAlignment="0" applyProtection="0">
      <alignment vertical="center"/>
    </xf>
    <xf numFmtId="0" fontId="3" fillId="10"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5"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9" borderId="0" applyNumberFormat="0" applyBorder="0" applyAlignment="0" applyProtection="0">
      <alignment vertical="center"/>
    </xf>
    <xf numFmtId="0" fontId="4" fillId="0" borderId="0" applyNumberFormat="0" applyFill="0" applyBorder="0" applyAlignment="0" applyProtection="0">
      <alignment vertical="center"/>
    </xf>
    <xf numFmtId="0" fontId="5" fillId="20" borderId="1" applyNumberFormat="0" applyAlignment="0" applyProtection="0">
      <alignment vertical="center"/>
    </xf>
    <xf numFmtId="0" fontId="6" fillId="21" borderId="0" applyNumberFormat="0" applyBorder="0" applyAlignment="0" applyProtection="0">
      <alignment vertical="center"/>
    </xf>
    <xf numFmtId="0" fontId="7" fillId="0" borderId="0" applyNumberFormat="0" applyFill="0" applyBorder="0" applyAlignment="0" applyProtection="0">
      <alignment vertical="top"/>
      <protection locked="0"/>
    </xf>
    <xf numFmtId="0" fontId="1" fillId="22" borderId="2" applyNumberFormat="0" applyFont="0" applyAlignment="0" applyProtection="0">
      <alignment vertical="center"/>
    </xf>
    <xf numFmtId="0" fontId="8" fillId="0" borderId="3" applyNumberFormat="0" applyFill="0" applyAlignment="0" applyProtection="0">
      <alignment vertical="center"/>
    </xf>
    <xf numFmtId="0" fontId="9" fillId="3" borderId="0" applyNumberFormat="0" applyBorder="0" applyAlignment="0" applyProtection="0">
      <alignment vertical="center"/>
    </xf>
    <xf numFmtId="0" fontId="10" fillId="23" borderId="4" applyNumberFormat="0" applyAlignment="0" applyProtection="0">
      <alignment vertical="center"/>
    </xf>
    <xf numFmtId="0" fontId="11" fillId="0" borderId="0" applyNumberFormat="0" applyFill="0" applyBorder="0" applyAlignment="0" applyProtection="0">
      <alignment vertical="center"/>
    </xf>
    <xf numFmtId="38" fontId="1" fillId="0" borderId="0" applyFont="0" applyFill="0" applyBorder="0" applyAlignment="0" applyProtection="0">
      <alignment vertical="center"/>
    </xf>
    <xf numFmtId="0" fontId="12" fillId="0" borderId="5" applyNumberFormat="0" applyFill="0" applyAlignment="0" applyProtection="0">
      <alignment vertical="center"/>
    </xf>
    <xf numFmtId="0" fontId="13" fillId="0" borderId="6" applyNumberFormat="0" applyFill="0" applyAlignment="0" applyProtection="0">
      <alignment vertical="center"/>
    </xf>
    <xf numFmtId="0" fontId="14" fillId="0" borderId="7" applyNumberFormat="0" applyFill="0" applyAlignment="0" applyProtection="0">
      <alignment vertical="center"/>
    </xf>
    <xf numFmtId="0" fontId="14" fillId="0" borderId="0" applyNumberFormat="0" applyFill="0" applyBorder="0" applyAlignment="0" applyProtection="0">
      <alignment vertical="center"/>
    </xf>
    <xf numFmtId="0" fontId="15" fillId="0" borderId="8" applyNumberFormat="0" applyFill="0" applyAlignment="0" applyProtection="0">
      <alignment vertical="center"/>
    </xf>
    <xf numFmtId="0" fontId="16" fillId="23" borderId="9" applyNumberFormat="0" applyAlignment="0" applyProtection="0">
      <alignment vertical="center"/>
    </xf>
    <xf numFmtId="0" fontId="17" fillId="0" borderId="0" applyNumberFormat="0" applyFill="0" applyBorder="0" applyAlignment="0" applyProtection="0">
      <alignment vertical="center"/>
    </xf>
    <xf numFmtId="0" fontId="18" fillId="7" borderId="4" applyNumberFormat="0" applyAlignment="0" applyProtection="0">
      <alignment vertical="center"/>
    </xf>
    <xf numFmtId="0" fontId="1" fillId="0" borderId="0"/>
    <xf numFmtId="0" fontId="1" fillId="0" borderId="0"/>
    <xf numFmtId="0" fontId="1" fillId="0" borderId="0"/>
    <xf numFmtId="0" fontId="19" fillId="4" borderId="0" applyNumberFormat="0" applyBorder="0" applyAlignment="0" applyProtection="0">
      <alignment vertical="center"/>
    </xf>
  </cellStyleXfs>
  <cellXfs count="571">
    <xf numFmtId="0" fontId="0" fillId="0" borderId="0" xfId="0">
      <alignment vertical="center"/>
    </xf>
    <xf numFmtId="0" fontId="21" fillId="0" borderId="0" xfId="43" applyFont="1" applyAlignment="1">
      <alignment vertical="center"/>
    </xf>
    <xf numFmtId="0" fontId="21" fillId="0" borderId="0" xfId="43" applyFont="1"/>
    <xf numFmtId="0" fontId="22" fillId="0" borderId="0" xfId="43" applyFont="1" applyAlignment="1">
      <alignment vertical="center"/>
    </xf>
    <xf numFmtId="0" fontId="23" fillId="0" borderId="0" xfId="43" applyFont="1" applyAlignment="1">
      <alignment wrapText="1"/>
    </xf>
    <xf numFmtId="0" fontId="22" fillId="0" borderId="0" xfId="43" applyFont="1"/>
    <xf numFmtId="0" fontId="23" fillId="24" borderId="0" xfId="43" applyFont="1" applyFill="1" applyAlignment="1">
      <alignment wrapText="1"/>
    </xf>
    <xf numFmtId="0" fontId="22" fillId="24" borderId="0" xfId="43" applyFont="1" applyFill="1"/>
    <xf numFmtId="0" fontId="24" fillId="0" borderId="0" xfId="43" applyFont="1" applyAlignment="1">
      <alignment vertical="center" wrapText="1"/>
    </xf>
    <xf numFmtId="0" fontId="1" fillId="0" borderId="0" xfId="43"/>
    <xf numFmtId="0" fontId="25" fillId="0" borderId="0" xfId="43" applyFont="1"/>
    <xf numFmtId="0" fontId="26" fillId="0" borderId="0" xfId="0" applyFont="1">
      <alignment vertical="center"/>
    </xf>
    <xf numFmtId="0" fontId="1" fillId="0" borderId="0" xfId="43" applyAlignment="1">
      <alignment vertical="top"/>
    </xf>
    <xf numFmtId="0" fontId="1" fillId="0" borderId="0" xfId="45"/>
    <xf numFmtId="0" fontId="28" fillId="0" borderId="0" xfId="44" applyFont="1" applyAlignment="1" applyProtection="1">
      <alignment vertical="center"/>
      <protection hidden="1"/>
    </xf>
    <xf numFmtId="0" fontId="1" fillId="0" borderId="0" xfId="44" applyAlignment="1" applyProtection="1">
      <alignment vertical="center"/>
      <protection hidden="1"/>
    </xf>
    <xf numFmtId="0" fontId="1" fillId="0" borderId="0" xfId="44" applyProtection="1">
      <protection hidden="1"/>
    </xf>
    <xf numFmtId="0" fontId="21" fillId="0" borderId="0" xfId="44" applyFont="1" applyProtection="1">
      <protection hidden="1"/>
    </xf>
    <xf numFmtId="0" fontId="21" fillId="25" borderId="11" xfId="44" applyFont="1" applyFill="1" applyBorder="1" applyAlignment="1" applyProtection="1">
      <alignment horizontal="center" vertical="center"/>
      <protection hidden="1"/>
    </xf>
    <xf numFmtId="0" fontId="21" fillId="25" borderId="12" xfId="44" applyFont="1" applyFill="1" applyBorder="1" applyAlignment="1" applyProtection="1">
      <alignment horizontal="center" vertical="center"/>
      <protection hidden="1"/>
    </xf>
    <xf numFmtId="0" fontId="21" fillId="25" borderId="13" xfId="44" applyFont="1" applyFill="1" applyBorder="1" applyAlignment="1" applyProtection="1">
      <alignment horizontal="center" vertical="center"/>
      <protection hidden="1"/>
    </xf>
    <xf numFmtId="38" fontId="35" fillId="0" borderId="14" xfId="44" applyNumberFormat="1" applyFont="1" applyBorder="1" applyAlignment="1" applyProtection="1">
      <alignment horizontal="right"/>
      <protection hidden="1"/>
    </xf>
    <xf numFmtId="38" fontId="36" fillId="0" borderId="15" xfId="44" applyNumberFormat="1" applyFont="1" applyBorder="1" applyAlignment="1" applyProtection="1">
      <alignment horizontal="right"/>
      <protection hidden="1"/>
    </xf>
    <xf numFmtId="38" fontId="37" fillId="0" borderId="16" xfId="44" applyNumberFormat="1" applyFont="1" applyBorder="1" applyAlignment="1" applyProtection="1">
      <alignment horizontal="right"/>
      <protection hidden="1"/>
    </xf>
    <xf numFmtId="38" fontId="35" fillId="0" borderId="17" xfId="44" applyNumberFormat="1" applyFont="1" applyBorder="1" applyAlignment="1" applyProtection="1">
      <alignment horizontal="right"/>
      <protection hidden="1"/>
    </xf>
    <xf numFmtId="38" fontId="37" fillId="0" borderId="18" xfId="44" applyNumberFormat="1" applyFont="1" applyBorder="1" applyAlignment="1" applyProtection="1">
      <alignment horizontal="right"/>
      <protection hidden="1"/>
    </xf>
    <xf numFmtId="38" fontId="35" fillId="0" borderId="18" xfId="44" applyNumberFormat="1" applyFont="1" applyBorder="1" applyAlignment="1" applyProtection="1">
      <alignment horizontal="right"/>
      <protection hidden="1"/>
    </xf>
    <xf numFmtId="38" fontId="37" fillId="0" borderId="15" xfId="44" applyNumberFormat="1" applyFont="1" applyBorder="1" applyAlignment="1" applyProtection="1">
      <alignment horizontal="right"/>
      <protection hidden="1"/>
    </xf>
    <xf numFmtId="38" fontId="35" fillId="0" borderId="19" xfId="44" applyNumberFormat="1" applyFont="1" applyBorder="1" applyAlignment="1" applyProtection="1">
      <alignment horizontal="right"/>
      <protection hidden="1"/>
    </xf>
    <xf numFmtId="38" fontId="37" fillId="0" borderId="20" xfId="44" applyNumberFormat="1" applyFont="1" applyBorder="1" applyAlignment="1" applyProtection="1">
      <alignment horizontal="right"/>
      <protection hidden="1"/>
    </xf>
    <xf numFmtId="38" fontId="35" fillId="0" borderId="20" xfId="44" applyNumberFormat="1" applyFont="1" applyBorder="1" applyAlignment="1" applyProtection="1">
      <alignment horizontal="right"/>
      <protection hidden="1"/>
    </xf>
    <xf numFmtId="38" fontId="37" fillId="0" borderId="21" xfId="44" applyNumberFormat="1" applyFont="1" applyBorder="1" applyAlignment="1" applyProtection="1">
      <alignment horizontal="right"/>
      <protection hidden="1"/>
    </xf>
    <xf numFmtId="0" fontId="39" fillId="0" borderId="0" xfId="44" applyFont="1" applyProtection="1">
      <protection hidden="1"/>
    </xf>
    <xf numFmtId="38" fontId="35" fillId="0" borderId="22" xfId="44" applyNumberFormat="1" applyFont="1" applyBorder="1" applyAlignment="1" applyProtection="1">
      <alignment horizontal="right"/>
      <protection hidden="1"/>
    </xf>
    <xf numFmtId="38" fontId="37" fillId="0" borderId="23" xfId="44" applyNumberFormat="1" applyFont="1" applyBorder="1" applyAlignment="1" applyProtection="1">
      <alignment horizontal="right"/>
      <protection hidden="1"/>
    </xf>
    <xf numFmtId="38" fontId="35" fillId="0" borderId="23" xfId="44" applyNumberFormat="1" applyFont="1" applyBorder="1" applyAlignment="1" applyProtection="1">
      <alignment horizontal="right"/>
      <protection hidden="1"/>
    </xf>
    <xf numFmtId="38" fontId="37" fillId="0" borderId="24" xfId="44" applyNumberFormat="1" applyFont="1" applyBorder="1" applyAlignment="1" applyProtection="1">
      <alignment horizontal="right"/>
      <protection hidden="1"/>
    </xf>
    <xf numFmtId="38" fontId="41" fillId="0" borderId="25" xfId="44" applyNumberFormat="1" applyFont="1" applyBorder="1" applyAlignment="1" applyProtection="1">
      <alignment horizontal="right"/>
      <protection hidden="1"/>
    </xf>
    <xf numFmtId="38" fontId="36" fillId="0" borderId="26" xfId="44" applyNumberFormat="1" applyFont="1" applyBorder="1" applyAlignment="1" applyProtection="1">
      <alignment horizontal="right"/>
      <protection hidden="1"/>
    </xf>
    <xf numFmtId="38" fontId="41" fillId="0" borderId="27" xfId="44" applyNumberFormat="1" applyFont="1" applyBorder="1" applyAlignment="1" applyProtection="1">
      <alignment horizontal="right"/>
      <protection hidden="1"/>
    </xf>
    <xf numFmtId="38" fontId="36" fillId="0" borderId="28" xfId="44" applyNumberFormat="1" applyFont="1" applyBorder="1" applyAlignment="1" applyProtection="1">
      <alignment horizontal="right"/>
      <protection hidden="1"/>
    </xf>
    <xf numFmtId="38" fontId="41" fillId="0" borderId="28" xfId="44" applyNumberFormat="1" applyFont="1" applyBorder="1" applyAlignment="1" applyProtection="1">
      <alignment horizontal="right"/>
      <protection hidden="1"/>
    </xf>
    <xf numFmtId="38" fontId="35" fillId="0" borderId="30" xfId="44" applyNumberFormat="1" applyFont="1" applyBorder="1" applyAlignment="1" applyProtection="1">
      <alignment horizontal="right"/>
      <protection hidden="1"/>
    </xf>
    <xf numFmtId="38" fontId="36" fillId="0" borderId="24" xfId="44" applyNumberFormat="1" applyFont="1" applyBorder="1" applyAlignment="1" applyProtection="1">
      <alignment horizontal="right"/>
      <protection hidden="1"/>
    </xf>
    <xf numFmtId="38" fontId="35" fillId="0" borderId="29" xfId="44" applyNumberFormat="1" applyFont="1" applyBorder="1" applyAlignment="1" applyProtection="1">
      <alignment horizontal="right"/>
      <protection hidden="1"/>
    </xf>
    <xf numFmtId="38" fontId="42" fillId="0" borderId="31" xfId="44" applyNumberFormat="1" applyFont="1" applyBorder="1" applyAlignment="1" applyProtection="1">
      <alignment horizontal="right"/>
      <protection hidden="1"/>
    </xf>
    <xf numFmtId="38" fontId="36" fillId="0" borderId="32" xfId="44" applyNumberFormat="1" applyFont="1" applyBorder="1" applyAlignment="1" applyProtection="1">
      <alignment horizontal="right"/>
      <protection hidden="1"/>
    </xf>
    <xf numFmtId="38" fontId="42" fillId="0" borderId="33" xfId="44" applyNumberFormat="1" applyFont="1" applyBorder="1" applyAlignment="1" applyProtection="1">
      <alignment horizontal="right"/>
      <protection hidden="1"/>
    </xf>
    <xf numFmtId="38" fontId="36" fillId="0" borderId="34" xfId="44" applyNumberFormat="1" applyFont="1" applyBorder="1" applyAlignment="1" applyProtection="1">
      <alignment horizontal="right"/>
      <protection hidden="1"/>
    </xf>
    <xf numFmtId="38" fontId="42" fillId="0" borderId="34" xfId="44" applyNumberFormat="1" applyFont="1" applyBorder="1" applyAlignment="1" applyProtection="1">
      <alignment horizontal="right"/>
      <protection hidden="1"/>
    </xf>
    <xf numFmtId="0" fontId="33" fillId="0" borderId="0" xfId="44" applyFont="1" applyProtection="1">
      <protection hidden="1"/>
    </xf>
    <xf numFmtId="38" fontId="33" fillId="0" borderId="0" xfId="34" applyFont="1" applyFill="1" applyBorder="1" applyAlignment="1" applyProtection="1">
      <protection hidden="1"/>
    </xf>
    <xf numFmtId="0" fontId="39" fillId="0" borderId="0" xfId="44" applyFont="1" applyAlignment="1" applyProtection="1">
      <alignment vertical="center"/>
      <protection hidden="1"/>
    </xf>
    <xf numFmtId="38" fontId="43" fillId="0" borderId="35" xfId="34" applyFont="1" applyFill="1" applyBorder="1" applyAlignment="1" applyProtection="1">
      <protection hidden="1"/>
    </xf>
    <xf numFmtId="0" fontId="21" fillId="0" borderId="0" xfId="44" applyFont="1" applyAlignment="1" applyProtection="1">
      <alignment horizontal="center"/>
      <protection hidden="1"/>
    </xf>
    <xf numFmtId="38" fontId="44" fillId="0" borderId="0" xfId="34" applyFont="1" applyFill="1" applyBorder="1" applyAlignment="1" applyProtection="1">
      <protection hidden="1"/>
    </xf>
    <xf numFmtId="0" fontId="25" fillId="0" borderId="0" xfId="44" applyFont="1" applyProtection="1">
      <protection hidden="1"/>
    </xf>
    <xf numFmtId="38" fontId="34" fillId="0" borderId="20" xfId="34" applyFont="1" applyFill="1" applyBorder="1" applyAlignment="1" applyProtection="1">
      <protection hidden="1"/>
    </xf>
    <xf numFmtId="38" fontId="47" fillId="0" borderId="20" xfId="34" applyFont="1" applyFill="1" applyBorder="1" applyAlignment="1" applyProtection="1">
      <protection locked="0"/>
    </xf>
    <xf numFmtId="38" fontId="47" fillId="0" borderId="21" xfId="34" applyFont="1" applyFill="1" applyBorder="1" applyAlignment="1" applyProtection="1">
      <protection locked="0"/>
    </xf>
    <xf numFmtId="38" fontId="35" fillId="0" borderId="20" xfId="34" applyFont="1" applyFill="1" applyBorder="1" applyAlignment="1" applyProtection="1">
      <protection hidden="1"/>
    </xf>
    <xf numFmtId="38" fontId="37" fillId="0" borderId="20" xfId="34" applyFont="1" applyFill="1" applyBorder="1" applyAlignment="1" applyProtection="1">
      <protection locked="0"/>
    </xf>
    <xf numFmtId="38" fontId="37" fillId="0" borderId="21" xfId="34" applyFont="1" applyFill="1" applyBorder="1" applyAlignment="1" applyProtection="1">
      <protection locked="0"/>
    </xf>
    <xf numFmtId="0" fontId="33" fillId="0" borderId="16" xfId="44" applyFont="1" applyBorder="1" applyProtection="1">
      <protection hidden="1"/>
    </xf>
    <xf numFmtId="38" fontId="35" fillId="0" borderId="18" xfId="34" applyFont="1" applyFill="1" applyBorder="1" applyAlignment="1" applyProtection="1">
      <protection hidden="1"/>
    </xf>
    <xf numFmtId="38" fontId="37" fillId="0" borderId="18" xfId="34" applyFont="1" applyFill="1" applyBorder="1" applyAlignment="1" applyProtection="1">
      <protection locked="0"/>
    </xf>
    <xf numFmtId="38" fontId="37" fillId="0" borderId="15" xfId="34" applyFont="1" applyFill="1" applyBorder="1" applyAlignment="1" applyProtection="1">
      <protection locked="0"/>
    </xf>
    <xf numFmtId="0" fontId="33" fillId="0" borderId="37" xfId="44" applyFont="1" applyBorder="1" applyProtection="1">
      <protection hidden="1"/>
    </xf>
    <xf numFmtId="0" fontId="21" fillId="0" borderId="38" xfId="44" applyFont="1" applyBorder="1" applyProtection="1">
      <protection hidden="1"/>
    </xf>
    <xf numFmtId="38" fontId="40" fillId="0" borderId="39" xfId="34" applyFont="1" applyFill="1" applyBorder="1" applyAlignment="1" applyProtection="1">
      <protection hidden="1"/>
    </xf>
    <xf numFmtId="38" fontId="46" fillId="0" borderId="39" xfId="34" applyFont="1" applyFill="1" applyBorder="1" applyAlignment="1" applyProtection="1">
      <protection hidden="1"/>
    </xf>
    <xf numFmtId="38" fontId="46" fillId="0" borderId="40" xfId="34" applyFont="1" applyFill="1" applyBorder="1" applyAlignment="1" applyProtection="1">
      <protection hidden="1"/>
    </xf>
    <xf numFmtId="0" fontId="33" fillId="0" borderId="41" xfId="44" applyFont="1" applyBorder="1" applyProtection="1">
      <protection hidden="1"/>
    </xf>
    <xf numFmtId="0" fontId="33" fillId="0" borderId="30" xfId="44" applyFont="1" applyBorder="1" applyProtection="1">
      <protection hidden="1"/>
    </xf>
    <xf numFmtId="0" fontId="33" fillId="0" borderId="38" xfId="44" applyFont="1" applyBorder="1" applyProtection="1">
      <protection hidden="1"/>
    </xf>
    <xf numFmtId="0" fontId="33" fillId="0" borderId="42" xfId="44" applyFont="1" applyBorder="1" applyProtection="1">
      <protection hidden="1"/>
    </xf>
    <xf numFmtId="38" fontId="35" fillId="0" borderId="23" xfId="34" applyFont="1" applyFill="1" applyBorder="1" applyAlignment="1" applyProtection="1">
      <protection hidden="1"/>
    </xf>
    <xf numFmtId="38" fontId="37" fillId="0" borderId="23" xfId="34" applyFont="1" applyFill="1" applyBorder="1" applyAlignment="1" applyProtection="1">
      <protection locked="0"/>
    </xf>
    <xf numFmtId="38" fontId="37" fillId="0" borderId="24" xfId="34" applyFont="1" applyFill="1" applyBorder="1" applyAlignment="1" applyProtection="1">
      <protection locked="0"/>
    </xf>
    <xf numFmtId="38" fontId="40" fillId="0" borderId="28" xfId="34" applyFont="1" applyFill="1" applyBorder="1" applyAlignment="1" applyProtection="1">
      <protection hidden="1"/>
    </xf>
    <xf numFmtId="38" fontId="46" fillId="0" borderId="28" xfId="34" applyFont="1" applyFill="1" applyBorder="1" applyAlignment="1" applyProtection="1">
      <protection hidden="1"/>
    </xf>
    <xf numFmtId="38" fontId="46" fillId="0" borderId="26" xfId="34" applyFont="1" applyFill="1" applyBorder="1" applyAlignment="1" applyProtection="1">
      <protection hidden="1"/>
    </xf>
    <xf numFmtId="38" fontId="49" fillId="0" borderId="34" xfId="44" applyNumberFormat="1" applyFont="1" applyBorder="1" applyProtection="1">
      <protection hidden="1"/>
    </xf>
    <xf numFmtId="38" fontId="46" fillId="0" borderId="34" xfId="44" applyNumberFormat="1" applyFont="1" applyBorder="1" applyProtection="1">
      <protection hidden="1"/>
    </xf>
    <xf numFmtId="38" fontId="46" fillId="0" borderId="32" xfId="44" applyNumberFormat="1" applyFont="1" applyBorder="1" applyProtection="1">
      <protection hidden="1"/>
    </xf>
    <xf numFmtId="0" fontId="21" fillId="0" borderId="0" xfId="44" applyFont="1" applyAlignment="1" applyProtection="1">
      <alignment vertical="center"/>
      <protection hidden="1"/>
    </xf>
    <xf numFmtId="0" fontId="21" fillId="0" borderId="0" xfId="44" applyFont="1" applyAlignment="1" applyProtection="1">
      <alignment horizontal="center" vertical="center"/>
      <protection hidden="1"/>
    </xf>
    <xf numFmtId="0" fontId="39" fillId="0" borderId="0" xfId="44" applyFont="1" applyAlignment="1" applyProtection="1">
      <alignment horizontal="center" vertical="center"/>
      <protection hidden="1"/>
    </xf>
    <xf numFmtId="0" fontId="39" fillId="0" borderId="0" xfId="44" applyFont="1" applyAlignment="1" applyProtection="1">
      <alignment horizontal="center"/>
      <protection hidden="1"/>
    </xf>
    <xf numFmtId="38" fontId="39" fillId="0" borderId="0" xfId="44" applyNumberFormat="1" applyFont="1" applyProtection="1">
      <protection hidden="1"/>
    </xf>
    <xf numFmtId="0" fontId="22" fillId="0" borderId="36" xfId="44" applyFont="1" applyBorder="1" applyProtection="1">
      <protection hidden="1"/>
    </xf>
    <xf numFmtId="0" fontId="33" fillId="0" borderId="14" xfId="44" applyFont="1" applyBorder="1" applyProtection="1">
      <protection hidden="1"/>
    </xf>
    <xf numFmtId="38" fontId="49" fillId="0" borderId="43" xfId="34" applyFont="1" applyFill="1" applyBorder="1" applyAlignment="1" applyProtection="1">
      <protection hidden="1"/>
    </xf>
    <xf numFmtId="38" fontId="46" fillId="0" borderId="43" xfId="34" applyFont="1" applyFill="1" applyBorder="1" applyAlignment="1" applyProtection="1">
      <protection hidden="1"/>
    </xf>
    <xf numFmtId="38" fontId="46" fillId="0" borderId="44" xfId="34" applyFont="1" applyFill="1" applyBorder="1" applyAlignment="1" applyProtection="1">
      <protection hidden="1"/>
    </xf>
    <xf numFmtId="38" fontId="37" fillId="0" borderId="45" xfId="34" applyFont="1" applyFill="1" applyBorder="1" applyAlignment="1" applyProtection="1">
      <protection locked="0"/>
    </xf>
    <xf numFmtId="38" fontId="35" fillId="0" borderId="45" xfId="34" applyFont="1" applyFill="1" applyBorder="1" applyAlignment="1" applyProtection="1">
      <protection hidden="1"/>
    </xf>
    <xf numFmtId="38" fontId="37" fillId="0" borderId="46" xfId="34" applyFont="1" applyFill="1" applyBorder="1" applyAlignment="1" applyProtection="1">
      <protection locked="0"/>
    </xf>
    <xf numFmtId="38" fontId="42" fillId="0" borderId="43" xfId="34" applyFont="1" applyFill="1" applyBorder="1" applyAlignment="1" applyProtection="1">
      <protection hidden="1"/>
    </xf>
    <xf numFmtId="38" fontId="36" fillId="0" borderId="43" xfId="34" applyFont="1" applyFill="1" applyBorder="1" applyAlignment="1" applyProtection="1">
      <protection hidden="1"/>
    </xf>
    <xf numFmtId="38" fontId="36" fillId="0" borderId="44" xfId="34" applyFont="1" applyFill="1" applyBorder="1" applyAlignment="1" applyProtection="1">
      <protection hidden="1"/>
    </xf>
    <xf numFmtId="0" fontId="51" fillId="0" borderId="0" xfId="44" applyFont="1" applyProtection="1">
      <protection hidden="1"/>
    </xf>
    <xf numFmtId="38" fontId="51" fillId="0" borderId="0" xfId="44" applyNumberFormat="1" applyFont="1" applyProtection="1">
      <protection hidden="1"/>
    </xf>
    <xf numFmtId="0" fontId="21" fillId="0" borderId="14" xfId="44" applyFont="1" applyBorder="1" applyProtection="1">
      <protection hidden="1"/>
    </xf>
    <xf numFmtId="0" fontId="21" fillId="0" borderId="30" xfId="44" applyFont="1" applyBorder="1" applyProtection="1">
      <protection hidden="1"/>
    </xf>
    <xf numFmtId="3" fontId="35" fillId="0" borderId="18" xfId="44" applyNumberFormat="1" applyFont="1" applyBorder="1" applyProtection="1">
      <protection hidden="1"/>
    </xf>
    <xf numFmtId="0" fontId="35" fillId="0" borderId="18" xfId="44" applyFont="1" applyBorder="1" applyProtection="1">
      <protection hidden="1"/>
    </xf>
    <xf numFmtId="0" fontId="33" fillId="0" borderId="47" xfId="44" applyFont="1" applyBorder="1" applyProtection="1">
      <protection hidden="1"/>
    </xf>
    <xf numFmtId="0" fontId="33" fillId="0" borderId="48" xfId="44" applyFont="1" applyBorder="1" applyProtection="1">
      <protection hidden="1"/>
    </xf>
    <xf numFmtId="0" fontId="33" fillId="0" borderId="38" xfId="44" applyFont="1" applyBorder="1" applyAlignment="1" applyProtection="1">
      <alignment shrinkToFit="1"/>
      <protection hidden="1"/>
    </xf>
    <xf numFmtId="0" fontId="33" fillId="0" borderId="37" xfId="44" applyFont="1" applyBorder="1" applyAlignment="1" applyProtection="1">
      <alignment shrinkToFit="1"/>
      <protection hidden="1"/>
    </xf>
    <xf numFmtId="0" fontId="39" fillId="0" borderId="0" xfId="44" applyFont="1" applyAlignment="1" applyProtection="1">
      <alignment horizontal="center" vertical="center" shrinkToFit="1"/>
      <protection hidden="1"/>
    </xf>
    <xf numFmtId="0" fontId="21" fillId="0" borderId="0" xfId="44" applyFont="1" applyAlignment="1" applyProtection="1">
      <alignment vertical="top"/>
      <protection hidden="1"/>
    </xf>
    <xf numFmtId="0" fontId="33" fillId="0" borderId="16" xfId="44" applyFont="1" applyBorder="1" applyAlignment="1" applyProtection="1">
      <alignment shrinkToFit="1"/>
      <protection hidden="1"/>
    </xf>
    <xf numFmtId="38" fontId="35" fillId="0" borderId="23" xfId="44" applyNumberFormat="1" applyFont="1" applyBorder="1" applyAlignment="1" applyProtection="1">
      <alignment shrinkToFit="1"/>
      <protection hidden="1"/>
    </xf>
    <xf numFmtId="38" fontId="37" fillId="0" borderId="23" xfId="44" applyNumberFormat="1" applyFont="1" applyBorder="1" applyAlignment="1" applyProtection="1">
      <alignment shrinkToFit="1"/>
      <protection locked="0"/>
    </xf>
    <xf numFmtId="38" fontId="37" fillId="0" borderId="24" xfId="44" applyNumberFormat="1" applyFont="1" applyBorder="1" applyAlignment="1" applyProtection="1">
      <alignment shrinkToFit="1"/>
      <protection locked="0"/>
    </xf>
    <xf numFmtId="38" fontId="46" fillId="0" borderId="34" xfId="34" applyFont="1" applyFill="1" applyBorder="1" applyAlignment="1" applyProtection="1">
      <protection hidden="1"/>
    </xf>
    <xf numFmtId="38" fontId="49" fillId="0" borderId="34" xfId="34" applyFont="1" applyFill="1" applyBorder="1" applyAlignment="1" applyProtection="1">
      <protection hidden="1"/>
    </xf>
    <xf numFmtId="38" fontId="46" fillId="0" borderId="32" xfId="34" applyFont="1" applyFill="1" applyBorder="1" applyAlignment="1" applyProtection="1">
      <protection hidden="1"/>
    </xf>
    <xf numFmtId="0" fontId="34" fillId="0" borderId="18" xfId="44" applyFont="1" applyBorder="1" applyAlignment="1" applyProtection="1">
      <alignment horizontal="center"/>
      <protection hidden="1"/>
    </xf>
    <xf numFmtId="0" fontId="34" fillId="0" borderId="20" xfId="44" applyFont="1" applyBorder="1" applyAlignment="1" applyProtection="1">
      <alignment horizontal="center"/>
      <protection hidden="1"/>
    </xf>
    <xf numFmtId="38" fontId="37" fillId="0" borderId="21" xfId="34" applyFont="1" applyBorder="1" applyAlignment="1" applyProtection="1">
      <protection locked="0"/>
    </xf>
    <xf numFmtId="38" fontId="35" fillId="0" borderId="23" xfId="34" applyFont="1" applyBorder="1" applyAlignment="1" applyProtection="1">
      <protection hidden="1"/>
    </xf>
    <xf numFmtId="38" fontId="37" fillId="0" borderId="23" xfId="34" applyFont="1" applyBorder="1" applyAlignment="1" applyProtection="1">
      <protection locked="0"/>
    </xf>
    <xf numFmtId="38" fontId="37" fillId="0" borderId="24" xfId="34" applyFont="1" applyBorder="1" applyAlignment="1" applyProtection="1">
      <protection locked="0"/>
    </xf>
    <xf numFmtId="0" fontId="21" fillId="25" borderId="13" xfId="44" applyFont="1" applyFill="1" applyBorder="1" applyAlignment="1" applyProtection="1">
      <alignment horizontal="center"/>
      <protection hidden="1"/>
    </xf>
    <xf numFmtId="0" fontId="21" fillId="25" borderId="11" xfId="44" applyFont="1" applyFill="1" applyBorder="1" applyAlignment="1" applyProtection="1">
      <alignment horizontal="center"/>
      <protection hidden="1"/>
    </xf>
    <xf numFmtId="0" fontId="56" fillId="0" borderId="0" xfId="44" applyFont="1" applyProtection="1">
      <protection hidden="1"/>
    </xf>
    <xf numFmtId="0" fontId="53" fillId="0" borderId="41" xfId="44" applyFont="1" applyBorder="1" applyProtection="1">
      <protection hidden="1"/>
    </xf>
    <xf numFmtId="0" fontId="53" fillId="0" borderId="37" xfId="44" applyFont="1" applyBorder="1" applyProtection="1">
      <protection hidden="1"/>
    </xf>
    <xf numFmtId="0" fontId="52" fillId="0" borderId="36" xfId="44" applyFont="1" applyBorder="1" applyProtection="1">
      <protection hidden="1"/>
    </xf>
    <xf numFmtId="0" fontId="58" fillId="0" borderId="0" xfId="44" applyFont="1" applyProtection="1">
      <protection hidden="1"/>
    </xf>
    <xf numFmtId="0" fontId="28" fillId="0" borderId="0" xfId="43" applyFont="1" applyAlignment="1">
      <alignment vertical="center"/>
    </xf>
    <xf numFmtId="0" fontId="1" fillId="0" borderId="0" xfId="43" applyAlignment="1">
      <alignment vertical="center"/>
    </xf>
    <xf numFmtId="0" fontId="60" fillId="0" borderId="0" xfId="43" applyFont="1" applyAlignment="1">
      <alignment vertical="center"/>
    </xf>
    <xf numFmtId="0" fontId="61" fillId="25" borderId="53" xfId="43" applyFont="1" applyFill="1" applyBorder="1" applyAlignment="1" applyProtection="1">
      <alignment horizontal="center" vertical="center"/>
      <protection hidden="1"/>
    </xf>
    <xf numFmtId="0" fontId="1" fillId="0" borderId="0" xfId="43" applyAlignment="1">
      <alignment horizontal="left"/>
    </xf>
    <xf numFmtId="0" fontId="60" fillId="0" borderId="0" xfId="43" applyFont="1" applyAlignment="1">
      <alignment horizontal="left" wrapText="1"/>
    </xf>
    <xf numFmtId="0" fontId="28" fillId="0" borderId="0" xfId="43" applyFont="1" applyAlignment="1">
      <alignment horizontal="left" wrapText="1"/>
    </xf>
    <xf numFmtId="0" fontId="61" fillId="0" borderId="0" xfId="43" applyFont="1" applyAlignment="1">
      <alignment horizontal="left" vertical="top" wrapText="1"/>
    </xf>
    <xf numFmtId="0" fontId="61" fillId="0" borderId="0" xfId="43" applyFont="1" applyAlignment="1">
      <alignment vertical="top" wrapText="1"/>
    </xf>
    <xf numFmtId="0" fontId="61" fillId="0" borderId="0" xfId="43" applyFont="1" applyAlignment="1">
      <alignment vertical="center" wrapText="1"/>
    </xf>
    <xf numFmtId="0" fontId="61" fillId="0" borderId="0" xfId="43" applyFont="1" applyAlignment="1">
      <alignment vertical="center"/>
    </xf>
    <xf numFmtId="0" fontId="21" fillId="0" borderId="0" xfId="43" applyFont="1" applyAlignment="1">
      <alignment horizontal="center" vertical="center"/>
    </xf>
    <xf numFmtId="0" fontId="21" fillId="0" borderId="0" xfId="43" applyFont="1" applyAlignment="1">
      <alignment horizontal="center" vertical="center" shrinkToFit="1"/>
    </xf>
    <xf numFmtId="0" fontId="25" fillId="0" borderId="0" xfId="43" applyFont="1" applyAlignment="1">
      <alignment horizontal="center"/>
    </xf>
    <xf numFmtId="0" fontId="1" fillId="0" borderId="0" xfId="43" applyAlignment="1">
      <alignment horizontal="center" shrinkToFit="1"/>
    </xf>
    <xf numFmtId="0" fontId="59" fillId="0" borderId="58" xfId="43" applyFont="1" applyBorder="1" applyAlignment="1" applyProtection="1">
      <alignment horizontal="center" vertical="center"/>
      <protection hidden="1"/>
    </xf>
    <xf numFmtId="0" fontId="59" fillId="0" borderId="59" xfId="43" applyFont="1" applyBorder="1" applyAlignment="1" applyProtection="1">
      <alignment horizontal="center" vertical="center"/>
      <protection hidden="1"/>
    </xf>
    <xf numFmtId="0" fontId="61" fillId="0" borderId="0" xfId="43" applyFont="1"/>
    <xf numFmtId="0" fontId="21" fillId="0" borderId="64" xfId="44" applyFont="1" applyBorder="1" applyProtection="1">
      <protection hidden="1"/>
    </xf>
    <xf numFmtId="0" fontId="21" fillId="0" borderId="65" xfId="44" applyFont="1" applyBorder="1" applyProtection="1">
      <protection hidden="1"/>
    </xf>
    <xf numFmtId="38" fontId="34" fillId="0" borderId="19" xfId="34" applyFont="1" applyFill="1" applyBorder="1" applyAlignment="1" applyProtection="1">
      <protection hidden="1"/>
    </xf>
    <xf numFmtId="38" fontId="35" fillId="0" borderId="19" xfId="34" applyFont="1" applyFill="1" applyBorder="1" applyAlignment="1" applyProtection="1">
      <protection hidden="1"/>
    </xf>
    <xf numFmtId="38" fontId="35" fillId="0" borderId="29" xfId="34" applyFont="1" applyFill="1" applyBorder="1" applyAlignment="1" applyProtection="1">
      <protection hidden="1"/>
    </xf>
    <xf numFmtId="38" fontId="40" fillId="0" borderId="66" xfId="34" applyFont="1" applyFill="1" applyBorder="1" applyAlignment="1" applyProtection="1">
      <protection hidden="1"/>
    </xf>
    <xf numFmtId="38" fontId="34" fillId="0" borderId="14" xfId="34" applyFont="1" applyFill="1" applyBorder="1" applyAlignment="1" applyProtection="1">
      <protection hidden="1"/>
    </xf>
    <xf numFmtId="38" fontId="46" fillId="0" borderId="15" xfId="34" applyFont="1" applyFill="1" applyBorder="1" applyAlignment="1" applyProtection="1">
      <protection hidden="1"/>
    </xf>
    <xf numFmtId="38" fontId="35" fillId="0" borderId="14" xfId="34" applyFont="1" applyFill="1" applyBorder="1" applyAlignment="1" applyProtection="1">
      <protection hidden="1"/>
    </xf>
    <xf numFmtId="38" fontId="36" fillId="0" borderId="15" xfId="34" applyFont="1" applyFill="1" applyBorder="1" applyAlignment="1" applyProtection="1">
      <protection hidden="1"/>
    </xf>
    <xf numFmtId="38" fontId="40" fillId="0" borderId="67" xfId="34" applyFont="1" applyFill="1" applyBorder="1" applyAlignment="1" applyProtection="1">
      <protection hidden="1"/>
    </xf>
    <xf numFmtId="0" fontId="21" fillId="0" borderId="68" xfId="44" applyFont="1" applyBorder="1" applyProtection="1">
      <protection hidden="1"/>
    </xf>
    <xf numFmtId="38" fontId="35" fillId="0" borderId="22" xfId="34" applyFont="1" applyFill="1" applyBorder="1" applyAlignment="1" applyProtection="1">
      <protection hidden="1"/>
    </xf>
    <xf numFmtId="38" fontId="40" fillId="0" borderId="27" xfId="34" applyFont="1" applyFill="1" applyBorder="1" applyAlignment="1" applyProtection="1">
      <protection hidden="1"/>
    </xf>
    <xf numFmtId="38" fontId="49" fillId="0" borderId="33" xfId="44" applyNumberFormat="1" applyFont="1" applyBorder="1" applyProtection="1">
      <protection hidden="1"/>
    </xf>
    <xf numFmtId="38" fontId="40" fillId="0" borderId="25" xfId="34" applyFont="1" applyFill="1" applyBorder="1" applyAlignment="1" applyProtection="1">
      <protection hidden="1"/>
    </xf>
    <xf numFmtId="38" fontId="49" fillId="0" borderId="31" xfId="44" applyNumberFormat="1" applyFont="1" applyBorder="1" applyProtection="1">
      <protection hidden="1"/>
    </xf>
    <xf numFmtId="38" fontId="49" fillId="0" borderId="69" xfId="34" applyFont="1" applyFill="1" applyBorder="1" applyAlignment="1" applyProtection="1">
      <protection hidden="1"/>
    </xf>
    <xf numFmtId="38" fontId="42" fillId="0" borderId="69" xfId="34" applyFont="1" applyFill="1" applyBorder="1" applyAlignment="1" applyProtection="1">
      <protection hidden="1"/>
    </xf>
    <xf numFmtId="38" fontId="49" fillId="0" borderId="70" xfId="34" applyFont="1" applyFill="1" applyBorder="1" applyAlignment="1" applyProtection="1">
      <protection hidden="1"/>
    </xf>
    <xf numFmtId="38" fontId="42" fillId="0" borderId="70" xfId="34" applyFont="1" applyFill="1" applyBorder="1" applyAlignment="1" applyProtection="1">
      <protection hidden="1"/>
    </xf>
    <xf numFmtId="0" fontId="21" fillId="0" borderId="73" xfId="44" applyFont="1" applyBorder="1" applyProtection="1">
      <protection hidden="1"/>
    </xf>
    <xf numFmtId="3" fontId="35" fillId="0" borderId="29" xfId="44" applyNumberFormat="1" applyFont="1" applyBorder="1" applyProtection="1">
      <protection hidden="1"/>
    </xf>
    <xf numFmtId="38" fontId="35" fillId="0" borderId="74" xfId="34" applyFont="1" applyFill="1" applyBorder="1" applyAlignment="1" applyProtection="1">
      <protection hidden="1"/>
    </xf>
    <xf numFmtId="0" fontId="33" fillId="0" borderId="65" xfId="44" applyFont="1" applyBorder="1" applyProtection="1">
      <protection hidden="1"/>
    </xf>
    <xf numFmtId="0" fontId="21" fillId="0" borderId="65" xfId="44" applyFont="1" applyBorder="1" applyAlignment="1" applyProtection="1">
      <alignment horizontal="center"/>
      <protection hidden="1"/>
    </xf>
    <xf numFmtId="0" fontId="21" fillId="0" borderId="64" xfId="44" applyFont="1" applyBorder="1" applyAlignment="1" applyProtection="1">
      <alignment horizontal="center"/>
      <protection hidden="1"/>
    </xf>
    <xf numFmtId="0" fontId="21" fillId="0" borderId="68" xfId="44" applyFont="1" applyBorder="1" applyAlignment="1" applyProtection="1">
      <alignment horizontal="center"/>
      <protection hidden="1"/>
    </xf>
    <xf numFmtId="38" fontId="35" fillId="0" borderId="22" xfId="44" applyNumberFormat="1" applyFont="1" applyBorder="1" applyAlignment="1" applyProtection="1">
      <alignment shrinkToFit="1"/>
      <protection hidden="1"/>
    </xf>
    <xf numFmtId="38" fontId="35" fillId="0" borderId="41" xfId="34" applyFont="1" applyFill="1" applyBorder="1" applyAlignment="1" applyProtection="1">
      <protection hidden="1"/>
    </xf>
    <xf numFmtId="38" fontId="36" fillId="0" borderId="21" xfId="34" applyFont="1" applyFill="1" applyBorder="1" applyAlignment="1" applyProtection="1">
      <protection hidden="1"/>
    </xf>
    <xf numFmtId="38" fontId="35" fillId="0" borderId="30" xfId="34" applyFont="1" applyFill="1" applyBorder="1" applyAlignment="1" applyProtection="1">
      <protection hidden="1"/>
    </xf>
    <xf numFmtId="38" fontId="36" fillId="0" borderId="24" xfId="34" applyFont="1" applyFill="1" applyBorder="1" applyAlignment="1" applyProtection="1">
      <protection hidden="1"/>
    </xf>
    <xf numFmtId="0" fontId="21" fillId="0" borderId="76" xfId="44" applyFont="1" applyBorder="1" applyAlignment="1" applyProtection="1">
      <alignment horizontal="center"/>
      <protection hidden="1"/>
    </xf>
    <xf numFmtId="38" fontId="35" fillId="0" borderId="22" xfId="34" applyFont="1" applyBorder="1" applyAlignment="1" applyProtection="1">
      <protection hidden="1"/>
    </xf>
    <xf numFmtId="38" fontId="36" fillId="0" borderId="15" xfId="34" applyFont="1" applyFill="1" applyBorder="1" applyAlignment="1" applyProtection="1">
      <alignment vertical="center"/>
      <protection hidden="1"/>
    </xf>
    <xf numFmtId="38" fontId="36" fillId="0" borderId="15" xfId="34" applyFont="1" applyBorder="1" applyAlignment="1" applyProtection="1">
      <protection hidden="1"/>
    </xf>
    <xf numFmtId="0" fontId="44" fillId="0" borderId="65" xfId="44" applyFont="1" applyBorder="1" applyProtection="1">
      <protection hidden="1"/>
    </xf>
    <xf numFmtId="0" fontId="54" fillId="0" borderId="65" xfId="44" applyFont="1" applyBorder="1" applyProtection="1">
      <protection hidden="1"/>
    </xf>
    <xf numFmtId="0" fontId="44" fillId="0" borderId="68" xfId="44" applyFont="1" applyBorder="1" applyAlignment="1" applyProtection="1">
      <alignment horizontal="center"/>
      <protection hidden="1"/>
    </xf>
    <xf numFmtId="38" fontId="35" fillId="0" borderId="38" xfId="34" applyFont="1" applyFill="1" applyBorder="1" applyAlignment="1" applyProtection="1">
      <protection hidden="1"/>
    </xf>
    <xf numFmtId="38" fontId="36" fillId="0" borderId="77" xfId="34" applyFont="1" applyFill="1" applyBorder="1" applyAlignment="1" applyProtection="1">
      <protection hidden="1"/>
    </xf>
    <xf numFmtId="38" fontId="35" fillId="0" borderId="47" xfId="34" applyFont="1" applyFill="1" applyBorder="1" applyAlignment="1" applyProtection="1">
      <protection hidden="1"/>
    </xf>
    <xf numFmtId="38" fontId="36" fillId="0" borderId="46" xfId="34" applyFont="1" applyFill="1" applyBorder="1" applyAlignment="1" applyProtection="1">
      <protection hidden="1"/>
    </xf>
    <xf numFmtId="0" fontId="21" fillId="25" borderId="12" xfId="44" applyFont="1" applyFill="1" applyBorder="1" applyAlignment="1" applyProtection="1">
      <alignment horizontal="center"/>
      <protection hidden="1"/>
    </xf>
    <xf numFmtId="38" fontId="57" fillId="0" borderId="38" xfId="34" applyFont="1" applyFill="1" applyBorder="1" applyAlignment="1" applyProtection="1">
      <protection hidden="1"/>
    </xf>
    <xf numFmtId="38" fontId="64" fillId="0" borderId="18" xfId="34" applyFont="1" applyFill="1" applyBorder="1" applyAlignment="1" applyProtection="1">
      <protection hidden="1"/>
    </xf>
    <xf numFmtId="38" fontId="64" fillId="0" borderId="15" xfId="34" applyFont="1" applyFill="1" applyBorder="1" applyAlignment="1" applyProtection="1">
      <protection locked="0"/>
    </xf>
    <xf numFmtId="38" fontId="64" fillId="0" borderId="21" xfId="34" applyFont="1" applyFill="1" applyBorder="1" applyAlignment="1" applyProtection="1">
      <protection locked="0"/>
    </xf>
    <xf numFmtId="38" fontId="64" fillId="0" borderId="24" xfId="34" applyFont="1" applyFill="1" applyBorder="1" applyAlignment="1" applyProtection="1">
      <protection locked="0"/>
    </xf>
    <xf numFmtId="38" fontId="64" fillId="0" borderId="46" xfId="34" applyFont="1" applyFill="1" applyBorder="1" applyAlignment="1" applyProtection="1">
      <protection locked="0"/>
    </xf>
    <xf numFmtId="0" fontId="64" fillId="0" borderId="18" xfId="44" applyFont="1" applyBorder="1" applyProtection="1">
      <protection locked="0"/>
    </xf>
    <xf numFmtId="38" fontId="64" fillId="0" borderId="20" xfId="34" applyFont="1" applyFill="1" applyBorder="1" applyAlignment="1" applyProtection="1">
      <protection locked="0"/>
    </xf>
    <xf numFmtId="0" fontId="64" fillId="0" borderId="15" xfId="44" applyFont="1" applyBorder="1" applyProtection="1">
      <protection locked="0"/>
    </xf>
    <xf numFmtId="38" fontId="64" fillId="0" borderId="18" xfId="34" applyFont="1" applyFill="1" applyBorder="1" applyAlignment="1" applyProtection="1">
      <protection locked="0"/>
    </xf>
    <xf numFmtId="38" fontId="64" fillId="0" borderId="23" xfId="34" applyFont="1" applyFill="1" applyBorder="1" applyAlignment="1" applyProtection="1">
      <protection locked="0"/>
    </xf>
    <xf numFmtId="0" fontId="28" fillId="0" borderId="52" xfId="44" applyFont="1" applyBorder="1" applyAlignment="1" applyProtection="1">
      <alignment vertical="center"/>
      <protection hidden="1"/>
    </xf>
    <xf numFmtId="0" fontId="0" fillId="0" borderId="0" xfId="43" applyFont="1"/>
    <xf numFmtId="0" fontId="0" fillId="0" borderId="0" xfId="45" applyFont="1" applyAlignment="1">
      <alignment vertical="top"/>
    </xf>
    <xf numFmtId="38" fontId="1" fillId="0" borderId="0" xfId="44" applyNumberFormat="1" applyProtection="1">
      <protection hidden="1"/>
    </xf>
    <xf numFmtId="0" fontId="21" fillId="0" borderId="65" xfId="44" applyFont="1" applyBorder="1" applyAlignment="1" applyProtection="1">
      <alignment shrinkToFit="1"/>
      <protection hidden="1"/>
    </xf>
    <xf numFmtId="38" fontId="49" fillId="0" borderId="31" xfId="34" applyFont="1" applyFill="1" applyBorder="1" applyAlignment="1" applyProtection="1">
      <protection hidden="1"/>
    </xf>
    <xf numFmtId="38" fontId="49" fillId="0" borderId="33" xfId="34" applyFont="1" applyFill="1" applyBorder="1" applyAlignment="1" applyProtection="1">
      <protection hidden="1"/>
    </xf>
    <xf numFmtId="0" fontId="33" fillId="0" borderId="14" xfId="44" applyFont="1" applyBorder="1" applyAlignment="1" applyProtection="1">
      <alignment shrinkToFit="1"/>
      <protection hidden="1"/>
    </xf>
    <xf numFmtId="38" fontId="35" fillId="0" borderId="71" xfId="34" applyFont="1" applyFill="1" applyBorder="1" applyAlignment="1" applyProtection="1">
      <protection hidden="1"/>
    </xf>
    <xf numFmtId="38" fontId="36" fillId="0" borderId="72" xfId="34" applyFont="1" applyFill="1" applyBorder="1" applyAlignment="1" applyProtection="1">
      <protection hidden="1"/>
    </xf>
    <xf numFmtId="38" fontId="35" fillId="0" borderId="75" xfId="34" applyFont="1" applyFill="1" applyBorder="1" applyAlignment="1" applyProtection="1">
      <protection hidden="1"/>
    </xf>
    <xf numFmtId="38" fontId="37" fillId="0" borderId="50" xfId="34" applyFont="1" applyFill="1" applyBorder="1" applyAlignment="1" applyProtection="1">
      <protection locked="0"/>
    </xf>
    <xf numFmtId="38" fontId="35" fillId="0" borderId="50" xfId="34" applyFont="1" applyFill="1" applyBorder="1" applyAlignment="1" applyProtection="1">
      <protection hidden="1"/>
    </xf>
    <xf numFmtId="38" fontId="37" fillId="0" borderId="51" xfId="34" applyFont="1" applyFill="1" applyBorder="1" applyAlignment="1" applyProtection="1">
      <protection locked="0"/>
    </xf>
    <xf numFmtId="0" fontId="33" fillId="0" borderId="90" xfId="44" applyFont="1" applyBorder="1" applyAlignment="1" applyProtection="1">
      <alignment horizontal="left"/>
      <protection hidden="1"/>
    </xf>
    <xf numFmtId="0" fontId="21" fillId="0" borderId="41" xfId="44" applyFont="1" applyBorder="1" applyProtection="1">
      <protection hidden="1"/>
    </xf>
    <xf numFmtId="0" fontId="33" fillId="26" borderId="30" xfId="44" applyFont="1" applyFill="1" applyBorder="1" applyProtection="1">
      <protection hidden="1"/>
    </xf>
    <xf numFmtId="0" fontId="33" fillId="26" borderId="42" xfId="44" applyFont="1" applyFill="1" applyBorder="1" applyProtection="1">
      <protection hidden="1"/>
    </xf>
    <xf numFmtId="0" fontId="21" fillId="26" borderId="68" xfId="44" applyFont="1" applyFill="1" applyBorder="1" applyProtection="1">
      <protection hidden="1"/>
    </xf>
    <xf numFmtId="38" fontId="55" fillId="26" borderId="30" xfId="34" applyFont="1" applyFill="1" applyBorder="1" applyAlignment="1" applyProtection="1">
      <protection hidden="1"/>
    </xf>
    <xf numFmtId="38" fontId="36" fillId="26" borderId="24" xfId="34" applyFont="1" applyFill="1" applyBorder="1" applyAlignment="1" applyProtection="1">
      <protection hidden="1"/>
    </xf>
    <xf numFmtId="38" fontId="35" fillId="26" borderId="22" xfId="34" applyFont="1" applyFill="1" applyBorder="1" applyAlignment="1" applyProtection="1">
      <protection hidden="1"/>
    </xf>
    <xf numFmtId="38" fontId="37" fillId="26" borderId="23" xfId="34" applyFont="1" applyFill="1" applyBorder="1" applyAlignment="1" applyProtection="1">
      <protection locked="0"/>
    </xf>
    <xf numFmtId="38" fontId="35" fillId="26" borderId="23" xfId="34" applyFont="1" applyFill="1" applyBorder="1" applyAlignment="1" applyProtection="1">
      <protection hidden="1"/>
    </xf>
    <xf numFmtId="38" fontId="37" fillId="26" borderId="24" xfId="34" applyFont="1" applyFill="1" applyBorder="1" applyAlignment="1" applyProtection="1">
      <protection locked="0"/>
    </xf>
    <xf numFmtId="0" fontId="21" fillId="26" borderId="0" xfId="44" applyFont="1" applyFill="1" applyProtection="1">
      <protection hidden="1"/>
    </xf>
    <xf numFmtId="0" fontId="34" fillId="0" borderId="36" xfId="44" applyFont="1" applyBorder="1" applyProtection="1">
      <protection hidden="1"/>
    </xf>
    <xf numFmtId="0" fontId="33" fillId="0" borderId="37" xfId="44" applyFont="1" applyBorder="1" applyAlignment="1" applyProtection="1">
      <alignment horizontal="left"/>
      <protection hidden="1"/>
    </xf>
    <xf numFmtId="0" fontId="33" fillId="0" borderId="58" xfId="44" applyFont="1" applyBorder="1" applyAlignment="1" applyProtection="1">
      <alignment horizontal="left"/>
      <protection hidden="1"/>
    </xf>
    <xf numFmtId="0" fontId="21" fillId="0" borderId="37" xfId="44" applyFont="1" applyBorder="1" applyAlignment="1" applyProtection="1">
      <alignment horizontal="left"/>
      <protection hidden="1"/>
    </xf>
    <xf numFmtId="0" fontId="21" fillId="0" borderId="58" xfId="44" applyFont="1" applyBorder="1" applyAlignment="1" applyProtection="1">
      <alignment horizontal="left"/>
      <protection hidden="1"/>
    </xf>
    <xf numFmtId="0" fontId="33" fillId="0" borderId="42" xfId="44" applyFont="1" applyBorder="1" applyAlignment="1" applyProtection="1">
      <alignment horizontal="left"/>
      <protection hidden="1"/>
    </xf>
    <xf numFmtId="0" fontId="1" fillId="0" borderId="0" xfId="43" applyAlignment="1" applyProtection="1">
      <alignment vertical="center"/>
      <protection hidden="1"/>
    </xf>
    <xf numFmtId="0" fontId="21" fillId="0" borderId="0" xfId="43" applyFont="1" applyProtection="1">
      <protection hidden="1"/>
    </xf>
    <xf numFmtId="179" fontId="60" fillId="0" borderId="0" xfId="43" applyNumberFormat="1" applyFont="1" applyProtection="1">
      <protection hidden="1"/>
    </xf>
    <xf numFmtId="0" fontId="21" fillId="0" borderId="0" xfId="43" applyFont="1" applyAlignment="1" applyProtection="1">
      <alignment vertical="center"/>
      <protection hidden="1"/>
    </xf>
    <xf numFmtId="0" fontId="67" fillId="0" borderId="0" xfId="43" applyFont="1" applyAlignment="1" applyProtection="1">
      <alignment horizontal="right" vertical="center"/>
      <protection hidden="1"/>
    </xf>
    <xf numFmtId="0" fontId="1" fillId="0" borderId="0" xfId="43" applyProtection="1">
      <protection hidden="1"/>
    </xf>
    <xf numFmtId="0" fontId="21" fillId="0" borderId="0" xfId="43" applyFont="1" applyAlignment="1" applyProtection="1">
      <alignment horizontal="center" vertical="center"/>
      <protection hidden="1"/>
    </xf>
    <xf numFmtId="0" fontId="21" fillId="0" borderId="0" xfId="43" applyFont="1" applyAlignment="1" applyProtection="1">
      <alignment horizontal="center" vertical="center" shrinkToFit="1"/>
      <protection hidden="1"/>
    </xf>
    <xf numFmtId="0" fontId="25" fillId="0" borderId="0" xfId="43" applyFont="1" applyProtection="1">
      <protection hidden="1"/>
    </xf>
    <xf numFmtId="0" fontId="25" fillId="0" borderId="0" xfId="43" applyFont="1" applyAlignment="1" applyProtection="1">
      <alignment horizontal="center"/>
      <protection hidden="1"/>
    </xf>
    <xf numFmtId="0" fontId="1" fillId="0" borderId="0" xfId="43" applyAlignment="1" applyProtection="1">
      <alignment horizontal="center" shrinkToFit="1"/>
      <protection hidden="1"/>
    </xf>
    <xf numFmtId="0" fontId="33" fillId="0" borderId="41" xfId="44" applyFont="1" applyBorder="1" applyAlignment="1" applyProtection="1">
      <alignment shrinkToFit="1"/>
      <protection hidden="1"/>
    </xf>
    <xf numFmtId="0" fontId="1" fillId="0" borderId="0" xfId="44" applyAlignment="1" applyProtection="1">
      <alignment horizontal="center"/>
      <protection hidden="1"/>
    </xf>
    <xf numFmtId="0" fontId="61" fillId="0" borderId="0" xfId="44" applyFont="1" applyProtection="1">
      <protection hidden="1"/>
    </xf>
    <xf numFmtId="0" fontId="61" fillId="0" borderId="52" xfId="44" applyFont="1" applyBorder="1" applyAlignment="1" applyProtection="1">
      <alignment vertical="center"/>
      <protection hidden="1"/>
    </xf>
    <xf numFmtId="0" fontId="61" fillId="0" borderId="31" xfId="44" applyFont="1" applyBorder="1" applyAlignment="1" applyProtection="1">
      <alignment horizontal="center" vertical="center" wrapText="1"/>
      <protection hidden="1"/>
    </xf>
    <xf numFmtId="0" fontId="61" fillId="0" borderId="34" xfId="44" applyFont="1" applyBorder="1" applyAlignment="1" applyProtection="1">
      <alignment horizontal="center" vertical="center" wrapText="1"/>
      <protection hidden="1"/>
    </xf>
    <xf numFmtId="0" fontId="61" fillId="0" borderId="60" xfId="44" applyFont="1" applyBorder="1" applyAlignment="1" applyProtection="1">
      <alignment horizontal="center" vertical="center" wrapText="1"/>
      <protection hidden="1"/>
    </xf>
    <xf numFmtId="0" fontId="61" fillId="0" borderId="31" xfId="44" applyFont="1" applyBorder="1" applyAlignment="1" applyProtection="1">
      <alignment horizontal="center" vertical="center"/>
      <protection hidden="1"/>
    </xf>
    <xf numFmtId="0" fontId="61" fillId="0" borderId="32" xfId="44" applyFont="1" applyBorder="1" applyAlignment="1" applyProtection="1">
      <alignment horizontal="center" vertical="center"/>
      <protection hidden="1"/>
    </xf>
    <xf numFmtId="0" fontId="61" fillId="0" borderId="80" xfId="44" applyFont="1" applyBorder="1" applyAlignment="1" applyProtection="1">
      <alignment horizontal="center" vertical="center" shrinkToFit="1"/>
      <protection hidden="1"/>
    </xf>
    <xf numFmtId="0" fontId="61" fillId="0" borderId="115" xfId="44" applyFont="1" applyBorder="1" applyAlignment="1" applyProtection="1">
      <alignment horizontal="center" vertical="center" wrapText="1"/>
      <protection hidden="1"/>
    </xf>
    <xf numFmtId="0" fontId="25" fillId="0" borderId="63" xfId="44" applyFont="1" applyBorder="1" applyAlignment="1" applyProtection="1">
      <alignment horizontal="center" vertical="center" wrapText="1"/>
      <protection hidden="1"/>
    </xf>
    <xf numFmtId="176" fontId="61" fillId="0" borderId="14" xfId="44" applyNumberFormat="1" applyFont="1" applyBorder="1" applyAlignment="1" applyProtection="1">
      <alignment horizontal="center" vertical="center" wrapText="1"/>
      <protection hidden="1"/>
    </xf>
    <xf numFmtId="176" fontId="61" fillId="0" borderId="18" xfId="44" applyNumberFormat="1" applyFont="1" applyBorder="1" applyAlignment="1" applyProtection="1">
      <alignment horizontal="center" vertical="center" wrapText="1"/>
      <protection hidden="1"/>
    </xf>
    <xf numFmtId="176" fontId="61" fillId="0" borderId="16" xfId="44" applyNumberFormat="1" applyFont="1" applyBorder="1" applyAlignment="1" applyProtection="1">
      <alignment horizontal="center" vertical="center" wrapText="1"/>
      <protection hidden="1"/>
    </xf>
    <xf numFmtId="176" fontId="61" fillId="0" borderId="14" xfId="44" applyNumberFormat="1" applyFont="1" applyBorder="1" applyAlignment="1" applyProtection="1">
      <alignment horizontal="center" vertical="center"/>
      <protection hidden="1"/>
    </xf>
    <xf numFmtId="176" fontId="61" fillId="0" borderId="15" xfId="44" applyNumberFormat="1" applyFont="1" applyBorder="1" applyAlignment="1" applyProtection="1">
      <alignment horizontal="center" vertical="center"/>
      <protection hidden="1"/>
    </xf>
    <xf numFmtId="176" fontId="61" fillId="0" borderId="85" xfId="44" applyNumberFormat="1" applyFont="1" applyBorder="1" applyAlignment="1" applyProtection="1">
      <alignment horizontal="center" vertical="center"/>
      <protection hidden="1"/>
    </xf>
    <xf numFmtId="176" fontId="61" fillId="0" borderId="61" xfId="44" applyNumberFormat="1" applyFont="1" applyBorder="1" applyAlignment="1" applyProtection="1">
      <alignment horizontal="center" vertical="center" wrapText="1"/>
      <protection hidden="1"/>
    </xf>
    <xf numFmtId="176" fontId="61" fillId="0" borderId="62" xfId="44" applyNumberFormat="1" applyFont="1" applyBorder="1" applyAlignment="1" applyProtection="1">
      <alignment horizontal="center" vertical="center" wrapText="1"/>
      <protection hidden="1"/>
    </xf>
    <xf numFmtId="176" fontId="61" fillId="0" borderId="41" xfId="44" applyNumberFormat="1" applyFont="1" applyBorder="1" applyAlignment="1" applyProtection="1">
      <alignment horizontal="center" vertical="center"/>
      <protection hidden="1"/>
    </xf>
    <xf numFmtId="176" fontId="61" fillId="0" borderId="20" xfId="44" applyNumberFormat="1" applyFont="1" applyBorder="1" applyAlignment="1" applyProtection="1">
      <alignment horizontal="center" vertical="center"/>
      <protection hidden="1"/>
    </xf>
    <xf numFmtId="176" fontId="61" fillId="0" borderId="37" xfId="44" applyNumberFormat="1" applyFont="1" applyBorder="1" applyAlignment="1" applyProtection="1">
      <alignment horizontal="center" vertical="center"/>
      <protection hidden="1"/>
    </xf>
    <xf numFmtId="176" fontId="61" fillId="0" borderId="21" xfId="44" applyNumberFormat="1" applyFont="1" applyBorder="1" applyAlignment="1" applyProtection="1">
      <alignment horizontal="center" vertical="center"/>
      <protection hidden="1"/>
    </xf>
    <xf numFmtId="176" fontId="61" fillId="0" borderId="89" xfId="44" applyNumberFormat="1" applyFont="1" applyBorder="1" applyAlignment="1" applyProtection="1">
      <alignment horizontal="center" vertical="center"/>
      <protection hidden="1"/>
    </xf>
    <xf numFmtId="176" fontId="61" fillId="0" borderId="20" xfId="44" applyNumberFormat="1" applyFont="1" applyBorder="1" applyAlignment="1" applyProtection="1">
      <alignment horizontal="center" vertical="center" wrapText="1"/>
      <protection hidden="1"/>
    </xf>
    <xf numFmtId="176" fontId="61" fillId="0" borderId="19" xfId="44" applyNumberFormat="1" applyFont="1" applyBorder="1" applyAlignment="1" applyProtection="1">
      <alignment horizontal="center" vertical="center" wrapText="1"/>
      <protection hidden="1"/>
    </xf>
    <xf numFmtId="176" fontId="61" fillId="0" borderId="37" xfId="44" applyNumberFormat="1" applyFont="1" applyBorder="1" applyAlignment="1" applyProtection="1">
      <alignment horizontal="center" vertical="center" wrapText="1"/>
      <protection hidden="1"/>
    </xf>
    <xf numFmtId="176" fontId="61" fillId="0" borderId="30" xfId="44" applyNumberFormat="1" applyFont="1" applyBorder="1" applyAlignment="1" applyProtection="1">
      <alignment horizontal="center" vertical="center"/>
      <protection hidden="1"/>
    </xf>
    <xf numFmtId="176" fontId="61" fillId="0" borderId="23" xfId="44" applyNumberFormat="1" applyFont="1" applyBorder="1" applyAlignment="1" applyProtection="1">
      <alignment horizontal="center" vertical="center"/>
      <protection hidden="1"/>
    </xf>
    <xf numFmtId="176" fontId="61" fillId="0" borderId="42" xfId="44" applyNumberFormat="1" applyFont="1" applyBorder="1" applyAlignment="1" applyProtection="1">
      <alignment horizontal="center" vertical="center"/>
      <protection hidden="1"/>
    </xf>
    <xf numFmtId="176" fontId="61" fillId="0" borderId="24" xfId="44" applyNumberFormat="1" applyFont="1" applyBorder="1" applyAlignment="1" applyProtection="1">
      <alignment horizontal="center" vertical="center"/>
      <protection hidden="1"/>
    </xf>
    <xf numFmtId="176" fontId="61" fillId="0" borderId="116" xfId="44" applyNumberFormat="1" applyFont="1" applyBorder="1" applyAlignment="1" applyProtection="1">
      <alignment horizontal="center" vertical="center"/>
      <protection hidden="1"/>
    </xf>
    <xf numFmtId="176" fontId="61" fillId="0" borderId="61" xfId="44" applyNumberFormat="1" applyFont="1" applyBorder="1" applyAlignment="1" applyProtection="1">
      <alignment horizontal="center" vertical="center"/>
      <protection hidden="1"/>
    </xf>
    <xf numFmtId="176" fontId="61" fillId="0" borderId="48" xfId="44" applyNumberFormat="1" applyFont="1" applyBorder="1" applyAlignment="1" applyProtection="1">
      <alignment horizontal="center" vertical="center" wrapText="1"/>
      <protection hidden="1"/>
    </xf>
    <xf numFmtId="176" fontId="61" fillId="0" borderId="54" xfId="44" applyNumberFormat="1" applyFont="1" applyBorder="1" applyAlignment="1" applyProtection="1">
      <alignment horizontal="center" vertical="center"/>
      <protection hidden="1"/>
    </xf>
    <xf numFmtId="176" fontId="61" fillId="0" borderId="55" xfId="44" applyNumberFormat="1" applyFont="1" applyBorder="1" applyAlignment="1" applyProtection="1">
      <alignment horizontal="center" vertical="center"/>
      <protection hidden="1"/>
    </xf>
    <xf numFmtId="176" fontId="61" fillId="0" borderId="56" xfId="44" applyNumberFormat="1" applyFont="1" applyBorder="1" applyAlignment="1" applyProtection="1">
      <alignment horizontal="center" vertical="center"/>
      <protection hidden="1"/>
    </xf>
    <xf numFmtId="176" fontId="61" fillId="0" borderId="57" xfId="44" applyNumberFormat="1" applyFont="1" applyBorder="1" applyAlignment="1" applyProtection="1">
      <alignment horizontal="center" vertical="center"/>
      <protection hidden="1"/>
    </xf>
    <xf numFmtId="176" fontId="61" fillId="0" borderId="114" xfId="44" applyNumberFormat="1" applyFont="1" applyBorder="1" applyAlignment="1" applyProtection="1">
      <alignment horizontal="center" vertical="center"/>
      <protection hidden="1"/>
    </xf>
    <xf numFmtId="0" fontId="61" fillId="0" borderId="0" xfId="44" applyFont="1" applyAlignment="1" applyProtection="1">
      <alignment horizontal="center" vertical="center"/>
      <protection hidden="1"/>
    </xf>
    <xf numFmtId="176" fontId="61" fillId="0" borderId="0" xfId="44" applyNumberFormat="1" applyFont="1" applyAlignment="1" applyProtection="1">
      <alignment horizontal="center" vertical="center"/>
      <protection hidden="1"/>
    </xf>
    <xf numFmtId="0" fontId="60" fillId="0" borderId="0" xfId="44" applyFont="1" applyProtection="1">
      <protection hidden="1"/>
    </xf>
    <xf numFmtId="0" fontId="28" fillId="0" borderId="0" xfId="44" applyFont="1" applyAlignment="1" applyProtection="1">
      <alignment horizontal="left" vertical="center"/>
      <protection hidden="1"/>
    </xf>
    <xf numFmtId="0" fontId="60" fillId="0" borderId="0" xfId="44" applyFont="1" applyAlignment="1" applyProtection="1">
      <alignment horizontal="left" vertical="center"/>
      <protection hidden="1"/>
    </xf>
    <xf numFmtId="0" fontId="1" fillId="0" borderId="0" xfId="44" applyAlignment="1" applyProtection="1">
      <alignment horizontal="left" vertical="center"/>
      <protection hidden="1"/>
    </xf>
    <xf numFmtId="0" fontId="60" fillId="0" borderId="0" xfId="44" applyFont="1" applyAlignment="1" applyProtection="1">
      <alignment horizontal="center" vertical="center"/>
      <protection hidden="1"/>
    </xf>
    <xf numFmtId="0" fontId="60" fillId="0" borderId="0" xfId="44" applyFont="1" applyAlignment="1" applyProtection="1">
      <alignment horizontal="left"/>
      <protection hidden="1"/>
    </xf>
    <xf numFmtId="0" fontId="60" fillId="0" borderId="0" xfId="44" applyFont="1" applyAlignment="1" applyProtection="1">
      <alignment horizontal="center"/>
      <protection hidden="1"/>
    </xf>
    <xf numFmtId="0" fontId="61" fillId="0" borderId="0" xfId="44" applyFont="1" applyAlignment="1" applyProtection="1">
      <alignment vertical="top" wrapText="1"/>
      <protection hidden="1"/>
    </xf>
    <xf numFmtId="0" fontId="60" fillId="0" borderId="0" xfId="44" applyFont="1" applyAlignment="1" applyProtection="1">
      <alignment horizontal="left" vertical="top" wrapText="1"/>
      <protection hidden="1"/>
    </xf>
    <xf numFmtId="0" fontId="61" fillId="0" borderId="0" xfId="44" applyFont="1" applyAlignment="1" applyProtection="1">
      <alignment horizontal="left" vertical="top" wrapText="1"/>
      <protection hidden="1"/>
    </xf>
    <xf numFmtId="0" fontId="61" fillId="0" borderId="0" xfId="44" applyFont="1" applyAlignment="1" applyProtection="1">
      <alignment horizontal="left" vertical="center" wrapText="1"/>
      <protection hidden="1"/>
    </xf>
    <xf numFmtId="0" fontId="61" fillId="0" borderId="0" xfId="44" applyFont="1" applyAlignment="1" applyProtection="1">
      <alignment horizontal="center" vertical="center" wrapText="1"/>
      <protection hidden="1"/>
    </xf>
    <xf numFmtId="0" fontId="63" fillId="0" borderId="0" xfId="44" applyFont="1" applyAlignment="1" applyProtection="1">
      <alignment vertical="center" wrapText="1"/>
      <protection hidden="1"/>
    </xf>
    <xf numFmtId="0" fontId="61" fillId="0" borderId="0" xfId="44" applyFont="1" applyAlignment="1" applyProtection="1">
      <alignment vertical="center" wrapText="1"/>
      <protection hidden="1"/>
    </xf>
    <xf numFmtId="0" fontId="33" fillId="0" borderId="41" xfId="44" applyFont="1" applyBorder="1" applyAlignment="1" applyProtection="1">
      <alignment horizontal="left" vertical="center"/>
      <protection hidden="1"/>
    </xf>
    <xf numFmtId="0" fontId="33" fillId="0" borderId="30" xfId="44" applyFont="1" applyBorder="1" applyAlignment="1" applyProtection="1">
      <alignment horizontal="left" vertical="center"/>
      <protection hidden="1"/>
    </xf>
    <xf numFmtId="0" fontId="33" fillId="0" borderId="38" xfId="44" applyFont="1" applyBorder="1" applyAlignment="1" applyProtection="1">
      <alignment horizontal="center" vertical="center"/>
      <protection hidden="1"/>
    </xf>
    <xf numFmtId="0" fontId="33" fillId="0" borderId="14" xfId="44" applyFont="1" applyBorder="1" applyAlignment="1" applyProtection="1">
      <alignment horizontal="center" vertical="center"/>
      <protection hidden="1"/>
    </xf>
    <xf numFmtId="0" fontId="21" fillId="25" borderId="10" xfId="44" applyFont="1" applyFill="1" applyBorder="1" applyAlignment="1" applyProtection="1">
      <alignment horizontal="center" vertical="center"/>
      <protection hidden="1"/>
    </xf>
    <xf numFmtId="0" fontId="38" fillId="0" borderId="0" xfId="44" applyFont="1" applyProtection="1">
      <protection hidden="1"/>
    </xf>
    <xf numFmtId="38" fontId="21" fillId="0" borderId="0" xfId="44" applyNumberFormat="1" applyFont="1" applyProtection="1">
      <protection hidden="1"/>
    </xf>
    <xf numFmtId="0" fontId="44" fillId="0" borderId="0" xfId="44" applyFont="1" applyAlignment="1" applyProtection="1">
      <alignment shrinkToFit="1"/>
      <protection hidden="1"/>
    </xf>
    <xf numFmtId="38" fontId="44" fillId="0" borderId="0" xfId="44" applyNumberFormat="1" applyFont="1" applyAlignment="1" applyProtection="1">
      <alignment shrinkToFit="1"/>
      <protection hidden="1"/>
    </xf>
    <xf numFmtId="38" fontId="45" fillId="0" borderId="0" xfId="44" applyNumberFormat="1" applyFont="1" applyAlignment="1" applyProtection="1">
      <alignment shrinkToFit="1"/>
      <protection hidden="1"/>
    </xf>
    <xf numFmtId="0" fontId="25" fillId="0" borderId="0" xfId="44" applyFont="1" applyAlignment="1" applyProtection="1">
      <alignment horizontal="center"/>
      <protection hidden="1"/>
    </xf>
    <xf numFmtId="0" fontId="1" fillId="0" borderId="0" xfId="44" applyAlignment="1" applyProtection="1">
      <alignment horizontal="center" shrinkToFit="1"/>
      <protection hidden="1"/>
    </xf>
    <xf numFmtId="0" fontId="27" fillId="0" borderId="0" xfId="28" applyFont="1" applyAlignment="1" applyProtection="1">
      <alignment vertical="center"/>
    </xf>
    <xf numFmtId="0" fontId="33" fillId="0" borderId="68" xfId="44" applyFont="1" applyBorder="1" applyAlignment="1" applyProtection="1">
      <alignment horizontal="left"/>
      <protection hidden="1"/>
    </xf>
    <xf numFmtId="0" fontId="21" fillId="0" borderId="37" xfId="44" applyFont="1" applyBorder="1" applyAlignment="1" applyProtection="1">
      <alignment horizontal="left" shrinkToFit="1"/>
      <protection hidden="1"/>
    </xf>
    <xf numFmtId="0" fontId="21" fillId="0" borderId="58" xfId="44" applyFont="1" applyBorder="1" applyAlignment="1" applyProtection="1">
      <alignment horizontal="left" shrinkToFit="1"/>
      <protection hidden="1"/>
    </xf>
    <xf numFmtId="0" fontId="21" fillId="0" borderId="108" xfId="44" applyFont="1" applyBorder="1" applyProtection="1">
      <protection hidden="1"/>
    </xf>
    <xf numFmtId="38" fontId="40" fillId="0" borderId="70" xfId="34" applyFont="1" applyFill="1" applyBorder="1" applyAlignment="1" applyProtection="1">
      <protection hidden="1"/>
    </xf>
    <xf numFmtId="38" fontId="40" fillId="0" borderId="69" xfId="34" applyFont="1" applyFill="1" applyBorder="1" applyAlignment="1" applyProtection="1">
      <protection hidden="1"/>
    </xf>
    <xf numFmtId="38" fontId="40" fillId="0" borderId="43" xfId="34" applyFont="1" applyFill="1" applyBorder="1" applyAlignment="1" applyProtection="1">
      <protection hidden="1"/>
    </xf>
    <xf numFmtId="0" fontId="29" fillId="0" borderId="101" xfId="44" applyFont="1" applyBorder="1" applyAlignment="1" applyProtection="1">
      <alignment horizontal="center" vertical="center"/>
      <protection hidden="1"/>
    </xf>
    <xf numFmtId="0" fontId="29" fillId="0" borderId="101" xfId="44" applyFont="1" applyBorder="1" applyAlignment="1" applyProtection="1">
      <alignment horizontal="center" vertical="center" shrinkToFit="1"/>
      <protection hidden="1"/>
    </xf>
    <xf numFmtId="0" fontId="32" fillId="0" borderId="101" xfId="44" applyFont="1" applyBorder="1" applyAlignment="1" applyProtection="1">
      <alignment horizontal="center" vertical="center" shrinkToFit="1"/>
      <protection hidden="1"/>
    </xf>
    <xf numFmtId="177" fontId="31" fillId="0" borderId="101" xfId="44" applyNumberFormat="1" applyFont="1" applyBorder="1" applyAlignment="1" applyProtection="1">
      <alignment horizontal="center" shrinkToFit="1"/>
      <protection hidden="1"/>
    </xf>
    <xf numFmtId="0" fontId="28" fillId="0" borderId="0" xfId="44" applyFont="1" applyAlignment="1" applyProtection="1">
      <alignment horizontal="right" vertical="center"/>
      <protection hidden="1"/>
    </xf>
    <xf numFmtId="0" fontId="29" fillId="0" borderId="101" xfId="44" applyFont="1" applyBorder="1" applyAlignment="1">
      <alignment horizontal="center" vertical="center"/>
    </xf>
    <xf numFmtId="178" fontId="29" fillId="0" borderId="99" xfId="44" applyNumberFormat="1" applyFont="1" applyBorder="1" applyAlignment="1" applyProtection="1">
      <alignment horizontal="center" vertical="center" shrinkToFit="1"/>
      <protection hidden="1"/>
    </xf>
    <xf numFmtId="178" fontId="29" fillId="0" borderId="36" xfId="44" applyNumberFormat="1" applyFont="1" applyBorder="1" applyAlignment="1" applyProtection="1">
      <alignment horizontal="center" vertical="center" shrinkToFit="1"/>
      <protection hidden="1"/>
    </xf>
    <xf numFmtId="178" fontId="29" fillId="0" borderId="100" xfId="44" applyNumberFormat="1" applyFont="1" applyBorder="1" applyAlignment="1" applyProtection="1">
      <alignment horizontal="center" vertical="center" shrinkToFit="1"/>
      <protection hidden="1"/>
    </xf>
    <xf numFmtId="0" fontId="30" fillId="0" borderId="36" xfId="44" applyFont="1" applyBorder="1" applyProtection="1">
      <protection hidden="1"/>
    </xf>
    <xf numFmtId="0" fontId="30" fillId="0" borderId="100" xfId="44" applyFont="1" applyBorder="1" applyProtection="1">
      <protection hidden="1"/>
    </xf>
    <xf numFmtId="38" fontId="31" fillId="0" borderId="101" xfId="34" applyFont="1" applyFill="1" applyBorder="1" applyAlignment="1" applyProtection="1">
      <alignment horizontal="center" shrinkToFit="1"/>
      <protection hidden="1"/>
    </xf>
    <xf numFmtId="0" fontId="22" fillId="0" borderId="36" xfId="44" applyFont="1" applyBorder="1" applyAlignment="1" applyProtection="1">
      <alignment horizontal="left"/>
      <protection hidden="1"/>
    </xf>
    <xf numFmtId="0" fontId="25" fillId="0" borderId="36" xfId="44" applyFont="1" applyBorder="1" applyAlignment="1" applyProtection="1">
      <alignment horizontal="center"/>
      <protection hidden="1"/>
    </xf>
    <xf numFmtId="0" fontId="33" fillId="25" borderId="71" xfId="44" applyFont="1" applyFill="1" applyBorder="1" applyAlignment="1" applyProtection="1">
      <alignment horizontal="center" vertical="center"/>
      <protection hidden="1"/>
    </xf>
    <xf numFmtId="0" fontId="33" fillId="25" borderId="17" xfId="44" applyFont="1" applyFill="1" applyBorder="1" applyAlignment="1" applyProtection="1">
      <alignment horizontal="center" vertical="center"/>
      <protection hidden="1"/>
    </xf>
    <xf numFmtId="0" fontId="33" fillId="25" borderId="62" xfId="44" applyFont="1" applyFill="1" applyBorder="1" applyAlignment="1" applyProtection="1">
      <alignment horizontal="center" vertical="center"/>
      <protection hidden="1"/>
    </xf>
    <xf numFmtId="0" fontId="33" fillId="25" borderId="10" xfId="44" applyFont="1" applyFill="1" applyBorder="1" applyAlignment="1" applyProtection="1">
      <alignment horizontal="center" vertical="center"/>
      <protection hidden="1"/>
    </xf>
    <xf numFmtId="0" fontId="33" fillId="25" borderId="13" xfId="44" applyFont="1" applyFill="1" applyBorder="1" applyAlignment="1" applyProtection="1">
      <alignment horizontal="center" vertical="center"/>
      <protection hidden="1"/>
    </xf>
    <xf numFmtId="0" fontId="33" fillId="25" borderId="102" xfId="44" applyFont="1" applyFill="1" applyBorder="1" applyAlignment="1" applyProtection="1">
      <alignment horizontal="center" vertical="center"/>
      <protection hidden="1"/>
    </xf>
    <xf numFmtId="0" fontId="33" fillId="25" borderId="72" xfId="44" applyFont="1" applyFill="1" applyBorder="1" applyAlignment="1" applyProtection="1">
      <alignment horizontal="center" vertical="center"/>
      <protection hidden="1"/>
    </xf>
    <xf numFmtId="0" fontId="21" fillId="25" borderId="103" xfId="44" applyFont="1" applyFill="1" applyBorder="1" applyAlignment="1" applyProtection="1">
      <alignment horizontal="center" vertical="center"/>
      <protection hidden="1"/>
    </xf>
    <xf numFmtId="0" fontId="21" fillId="25" borderId="17" xfId="44" applyFont="1" applyFill="1" applyBorder="1" applyAlignment="1" applyProtection="1">
      <alignment horizontal="center" vertical="center"/>
      <protection hidden="1"/>
    </xf>
    <xf numFmtId="0" fontId="35" fillId="0" borderId="20" xfId="44" applyFont="1" applyBorder="1" applyAlignment="1" applyProtection="1">
      <alignment horizontal="left"/>
      <protection hidden="1"/>
    </xf>
    <xf numFmtId="0" fontId="35" fillId="0" borderId="37" xfId="44" applyFont="1" applyBorder="1" applyAlignment="1" applyProtection="1">
      <alignment horizontal="left"/>
      <protection hidden="1"/>
    </xf>
    <xf numFmtId="0" fontId="21" fillId="25" borderId="72" xfId="44" applyFont="1" applyFill="1" applyBorder="1" applyAlignment="1" applyProtection="1">
      <alignment horizontal="center" vertical="center"/>
      <protection hidden="1"/>
    </xf>
    <xf numFmtId="0" fontId="34" fillId="0" borderId="14" xfId="44" applyFont="1" applyBorder="1" applyAlignment="1" applyProtection="1">
      <alignment horizontal="center" vertical="center" textRotation="255"/>
      <protection hidden="1"/>
    </xf>
    <xf numFmtId="0" fontId="34" fillId="0" borderId="41" xfId="44" applyFont="1" applyBorder="1" applyAlignment="1" applyProtection="1">
      <alignment horizontal="center" vertical="center" textRotation="255"/>
      <protection hidden="1"/>
    </xf>
    <xf numFmtId="0" fontId="34" fillId="0" borderId="30" xfId="44" applyFont="1" applyBorder="1" applyAlignment="1" applyProtection="1">
      <alignment horizontal="center" vertical="center" textRotation="255"/>
      <protection hidden="1"/>
    </xf>
    <xf numFmtId="0" fontId="35" fillId="0" borderId="18" xfId="44" applyFont="1" applyBorder="1" applyAlignment="1" applyProtection="1">
      <alignment horizontal="left"/>
      <protection hidden="1"/>
    </xf>
    <xf numFmtId="0" fontId="35" fillId="0" borderId="16" xfId="44" applyFont="1" applyBorder="1" applyAlignment="1" applyProtection="1">
      <alignment horizontal="left"/>
      <protection hidden="1"/>
    </xf>
    <xf numFmtId="0" fontId="35" fillId="0" borderId="23" xfId="44" applyFont="1" applyBorder="1" applyAlignment="1" applyProtection="1">
      <alignment horizontal="left"/>
      <protection hidden="1"/>
    </xf>
    <xf numFmtId="0" fontId="35" fillId="0" borderId="42" xfId="44" applyFont="1" applyBorder="1" applyAlignment="1" applyProtection="1">
      <alignment horizontal="left"/>
      <protection hidden="1"/>
    </xf>
    <xf numFmtId="0" fontId="40" fillId="0" borderId="93" xfId="44" applyFont="1" applyBorder="1" applyAlignment="1" applyProtection="1">
      <alignment horizontal="center"/>
      <protection hidden="1"/>
    </xf>
    <xf numFmtId="0" fontId="40" fillId="0" borderId="94" xfId="44" applyFont="1" applyBorder="1" applyAlignment="1" applyProtection="1">
      <alignment horizontal="center"/>
      <protection hidden="1"/>
    </xf>
    <xf numFmtId="0" fontId="40" fillId="0" borderId="95" xfId="44" applyFont="1" applyBorder="1" applyAlignment="1" applyProtection="1">
      <alignment horizontal="center"/>
      <protection hidden="1"/>
    </xf>
    <xf numFmtId="0" fontId="35" fillId="0" borderId="65" xfId="44" applyFont="1" applyBorder="1" applyAlignment="1" applyProtection="1">
      <alignment horizontal="left"/>
      <protection hidden="1"/>
    </xf>
    <xf numFmtId="0" fontId="42" fillId="0" borderId="96" xfId="44" applyFont="1" applyBorder="1" applyAlignment="1" applyProtection="1">
      <alignment horizontal="center"/>
      <protection hidden="1"/>
    </xf>
    <xf numFmtId="0" fontId="42" fillId="0" borderId="97" xfId="44" applyFont="1" applyBorder="1" applyAlignment="1" applyProtection="1">
      <alignment horizontal="center"/>
      <protection hidden="1"/>
    </xf>
    <xf numFmtId="0" fontId="42" fillId="0" borderId="98" xfId="44" applyFont="1" applyBorder="1" applyAlignment="1" applyProtection="1">
      <alignment horizontal="center"/>
      <protection hidden="1"/>
    </xf>
    <xf numFmtId="38" fontId="33" fillId="0" borderId="35" xfId="34" applyFont="1" applyFill="1" applyBorder="1" applyAlignment="1" applyProtection="1">
      <alignment horizontal="center"/>
      <protection hidden="1"/>
    </xf>
    <xf numFmtId="0" fontId="27" fillId="0" borderId="0" xfId="28" applyFont="1" applyAlignment="1" applyProtection="1">
      <alignment horizontal="center" vertical="center"/>
    </xf>
    <xf numFmtId="0" fontId="61" fillId="0" borderId="0" xfId="43" applyFont="1" applyAlignment="1">
      <alignment horizontal="left" vertical="center" wrapText="1"/>
    </xf>
    <xf numFmtId="176" fontId="61" fillId="0" borderId="82" xfId="43" applyNumberFormat="1" applyFont="1" applyBorder="1" applyAlignment="1" applyProtection="1">
      <alignment horizontal="center" vertical="top" wrapText="1"/>
      <protection hidden="1"/>
    </xf>
    <xf numFmtId="176" fontId="61" fillId="0" borderId="35" xfId="43" applyNumberFormat="1" applyFont="1" applyBorder="1" applyAlignment="1" applyProtection="1">
      <alignment horizontal="center" vertical="top" wrapText="1"/>
      <protection hidden="1"/>
    </xf>
    <xf numFmtId="176" fontId="61" fillId="0" borderId="59" xfId="43" applyNumberFormat="1" applyFont="1" applyBorder="1" applyAlignment="1" applyProtection="1">
      <alignment horizontal="center" vertical="top" wrapText="1"/>
      <protection hidden="1"/>
    </xf>
    <xf numFmtId="176" fontId="61" fillId="0" borderId="83" xfId="43" applyNumberFormat="1" applyFont="1" applyBorder="1" applyAlignment="1" applyProtection="1">
      <alignment horizontal="center" vertical="top" wrapText="1"/>
      <protection hidden="1"/>
    </xf>
    <xf numFmtId="176" fontId="61" fillId="0" borderId="0" xfId="43" applyNumberFormat="1" applyFont="1" applyAlignment="1" applyProtection="1">
      <alignment horizontal="center" vertical="top" wrapText="1"/>
      <protection hidden="1"/>
    </xf>
    <xf numFmtId="176" fontId="61" fillId="0" borderId="84" xfId="43" applyNumberFormat="1" applyFont="1" applyBorder="1" applyAlignment="1" applyProtection="1">
      <alignment horizontal="center" vertical="top" wrapText="1"/>
      <protection hidden="1"/>
    </xf>
    <xf numFmtId="176" fontId="61" fillId="0" borderId="85" xfId="43" applyNumberFormat="1" applyFont="1" applyBorder="1" applyAlignment="1" applyProtection="1">
      <alignment horizontal="center" vertical="top" wrapText="1"/>
      <protection hidden="1"/>
    </xf>
    <xf numFmtId="176" fontId="61" fillId="0" borderId="64" xfId="43" applyNumberFormat="1" applyFont="1" applyBorder="1" applyAlignment="1" applyProtection="1">
      <alignment horizontal="center" vertical="top" wrapText="1"/>
      <protection hidden="1"/>
    </xf>
    <xf numFmtId="176" fontId="61" fillId="0" borderId="86" xfId="43" applyNumberFormat="1" applyFont="1" applyBorder="1" applyAlignment="1" applyProtection="1">
      <alignment horizontal="center" vertical="top" wrapText="1"/>
      <protection hidden="1"/>
    </xf>
    <xf numFmtId="176" fontId="61" fillId="0" borderId="87" xfId="43" applyNumberFormat="1" applyFont="1" applyBorder="1" applyAlignment="1" applyProtection="1">
      <alignment horizontal="center" vertical="top" wrapText="1"/>
      <protection hidden="1"/>
    </xf>
    <xf numFmtId="176" fontId="61" fillId="0" borderId="88" xfId="43" applyNumberFormat="1" applyFont="1" applyBorder="1" applyAlignment="1" applyProtection="1">
      <alignment horizontal="center" vertical="top" wrapText="1"/>
      <protection hidden="1"/>
    </xf>
    <xf numFmtId="176" fontId="61" fillId="0" borderId="78" xfId="43" applyNumberFormat="1" applyFont="1" applyBorder="1" applyAlignment="1" applyProtection="1">
      <alignment horizontal="center" vertical="top" wrapText="1"/>
      <protection hidden="1"/>
    </xf>
    <xf numFmtId="176" fontId="61" fillId="0" borderId="89" xfId="43" applyNumberFormat="1" applyFont="1" applyBorder="1" applyAlignment="1" applyProtection="1">
      <alignment horizontal="center" vertical="top" wrapText="1"/>
      <protection hidden="1"/>
    </xf>
    <xf numFmtId="0" fontId="22" fillId="0" borderId="0" xfId="43" applyFont="1" applyAlignment="1">
      <alignment horizontal="left" wrapText="1"/>
    </xf>
    <xf numFmtId="0" fontId="62" fillId="0" borderId="0" xfId="43" applyFont="1" applyAlignment="1">
      <alignment horizontal="left" wrapText="1"/>
    </xf>
    <xf numFmtId="0" fontId="61" fillId="0" borderId="0" xfId="43" applyFont="1" applyAlignment="1">
      <alignment horizontal="left" vertical="center"/>
    </xf>
    <xf numFmtId="0" fontId="61" fillId="0" borderId="0" xfId="43" applyFont="1" applyAlignment="1">
      <alignment vertical="center" wrapText="1"/>
    </xf>
    <xf numFmtId="0" fontId="61" fillId="0" borderId="78" xfId="43" applyFont="1" applyBorder="1" applyAlignment="1" applyProtection="1">
      <alignment horizontal="left" vertical="center" wrapText="1"/>
      <protection hidden="1"/>
    </xf>
    <xf numFmtId="0" fontId="61" fillId="0" borderId="78" xfId="43" applyFont="1" applyBorder="1" applyAlignment="1" applyProtection="1">
      <alignment horizontal="left" vertical="center"/>
      <protection hidden="1"/>
    </xf>
    <xf numFmtId="0" fontId="63" fillId="0" borderId="0" xfId="43" applyFont="1" applyAlignment="1">
      <alignment horizontal="left" vertical="center" wrapText="1"/>
    </xf>
    <xf numFmtId="0" fontId="63" fillId="0" borderId="0" xfId="43" applyFont="1" applyAlignment="1">
      <alignment vertical="center" wrapText="1"/>
    </xf>
    <xf numFmtId="0" fontId="61" fillId="25" borderId="79" xfId="43" applyFont="1" applyFill="1" applyBorder="1" applyAlignment="1" applyProtection="1">
      <alignment horizontal="center" vertical="center" wrapText="1"/>
      <protection hidden="1"/>
    </xf>
    <xf numFmtId="0" fontId="61" fillId="25" borderId="79" xfId="43" applyFont="1" applyFill="1" applyBorder="1" applyAlignment="1" applyProtection="1">
      <alignment horizontal="center" vertical="center"/>
      <protection hidden="1"/>
    </xf>
    <xf numFmtId="0" fontId="61" fillId="25" borderId="80" xfId="43" applyFont="1" applyFill="1" applyBorder="1" applyAlignment="1" applyProtection="1">
      <alignment horizontal="left" vertical="center" wrapText="1"/>
      <protection hidden="1"/>
    </xf>
    <xf numFmtId="0" fontId="61" fillId="25" borderId="52" xfId="43" applyFont="1" applyFill="1" applyBorder="1" applyAlignment="1" applyProtection="1">
      <alignment horizontal="left" vertical="center"/>
      <protection hidden="1"/>
    </xf>
    <xf numFmtId="0" fontId="61" fillId="0" borderId="81" xfId="43" applyFont="1" applyBorder="1" applyAlignment="1" applyProtection="1">
      <alignment horizontal="left" vertical="center" wrapText="1"/>
      <protection hidden="1"/>
    </xf>
    <xf numFmtId="0" fontId="61" fillId="0" borderId="81" xfId="43" applyFont="1" applyBorder="1" applyAlignment="1" applyProtection="1">
      <alignment horizontal="left" vertical="center"/>
      <protection hidden="1"/>
    </xf>
    <xf numFmtId="0" fontId="66" fillId="26" borderId="19" xfId="43" applyFont="1" applyFill="1" applyBorder="1" applyAlignment="1" applyProtection="1">
      <alignment vertical="center"/>
      <protection hidden="1"/>
    </xf>
    <xf numFmtId="0" fontId="66" fillId="26" borderId="20" xfId="43" applyFont="1" applyFill="1" applyBorder="1" applyAlignment="1" applyProtection="1">
      <alignment vertical="center"/>
      <protection hidden="1"/>
    </xf>
    <xf numFmtId="0" fontId="66" fillId="26" borderId="20" xfId="43" applyFont="1" applyFill="1" applyBorder="1" applyAlignment="1" applyProtection="1">
      <alignment horizontal="center" vertical="center"/>
      <protection hidden="1"/>
    </xf>
    <xf numFmtId="0" fontId="66" fillId="26" borderId="37" xfId="43" applyFont="1" applyFill="1" applyBorder="1" applyAlignment="1" applyProtection="1">
      <alignment horizontal="center" vertical="center"/>
      <protection hidden="1"/>
    </xf>
    <xf numFmtId="0" fontId="65" fillId="0" borderId="0" xfId="43" applyFont="1" applyAlignment="1" applyProtection="1">
      <alignment horizontal="center" vertical="center" shrinkToFit="1"/>
      <protection hidden="1"/>
    </xf>
    <xf numFmtId="0" fontId="66" fillId="26" borderId="29" xfId="43" applyFont="1" applyFill="1" applyBorder="1" applyAlignment="1" applyProtection="1">
      <alignment vertical="center"/>
      <protection hidden="1"/>
    </xf>
    <xf numFmtId="0" fontId="66" fillId="26" borderId="18" xfId="43" applyFont="1" applyFill="1" applyBorder="1" applyAlignment="1" applyProtection="1">
      <alignment vertical="center"/>
      <protection hidden="1"/>
    </xf>
    <xf numFmtId="0" fontId="66" fillId="26" borderId="18" xfId="43" applyFont="1" applyFill="1" applyBorder="1" applyAlignment="1" applyProtection="1">
      <alignment horizontal="center" vertical="center"/>
      <protection hidden="1"/>
    </xf>
    <xf numFmtId="0" fontId="66" fillId="26" borderId="16" xfId="43" applyFont="1" applyFill="1" applyBorder="1" applyAlignment="1" applyProtection="1">
      <alignment horizontal="center" vertical="center"/>
      <protection hidden="1"/>
    </xf>
    <xf numFmtId="0" fontId="66" fillId="26" borderId="37" xfId="43" applyFont="1" applyFill="1" applyBorder="1" applyAlignment="1" applyProtection="1">
      <alignment vertical="center"/>
      <protection hidden="1"/>
    </xf>
    <xf numFmtId="0" fontId="67" fillId="0" borderId="0" xfId="43" applyFont="1" applyAlignment="1" applyProtection="1">
      <alignment horizontal="center" vertical="top" shrinkToFit="1"/>
      <protection hidden="1"/>
    </xf>
    <xf numFmtId="0" fontId="66" fillId="26" borderId="68" xfId="43" applyFont="1" applyFill="1" applyBorder="1" applyAlignment="1" applyProtection="1">
      <alignment vertical="center"/>
      <protection hidden="1"/>
    </xf>
    <xf numFmtId="0" fontId="66" fillId="26" borderId="22" xfId="43" applyFont="1" applyFill="1" applyBorder="1" applyAlignment="1" applyProtection="1">
      <alignment vertical="center"/>
      <protection hidden="1"/>
    </xf>
    <xf numFmtId="0" fontId="66" fillId="26" borderId="0" xfId="43" applyFont="1" applyFill="1" applyAlignment="1" applyProtection="1">
      <alignment vertical="center"/>
      <protection hidden="1"/>
    </xf>
    <xf numFmtId="0" fontId="66" fillId="26" borderId="113" xfId="43" applyFont="1" applyFill="1" applyBorder="1" applyAlignment="1" applyProtection="1">
      <alignment vertical="center"/>
      <protection hidden="1"/>
    </xf>
    <xf numFmtId="0" fontId="66" fillId="26" borderId="64" xfId="43" applyFont="1" applyFill="1" applyBorder="1" applyAlignment="1" applyProtection="1">
      <alignment vertical="center"/>
      <protection hidden="1"/>
    </xf>
    <xf numFmtId="0" fontId="66" fillId="26" borderId="23" xfId="43" applyFont="1" applyFill="1" applyBorder="1" applyAlignment="1" applyProtection="1">
      <alignment vertical="center"/>
      <protection hidden="1"/>
    </xf>
    <xf numFmtId="0" fontId="66" fillId="26" borderId="23" xfId="43" applyFont="1" applyFill="1" applyBorder="1" applyAlignment="1" applyProtection="1">
      <alignment horizontal="center" vertical="center"/>
      <protection hidden="1"/>
    </xf>
    <xf numFmtId="0" fontId="66" fillId="26" borderId="42" xfId="43" applyFont="1" applyFill="1" applyBorder="1" applyAlignment="1" applyProtection="1">
      <alignment horizontal="center" vertical="center"/>
      <protection hidden="1"/>
    </xf>
    <xf numFmtId="0" fontId="61" fillId="0" borderId="0" xfId="44" applyFont="1" applyAlignment="1" applyProtection="1">
      <alignment horizontal="left" vertical="top" wrapText="1"/>
      <protection hidden="1"/>
    </xf>
    <xf numFmtId="0" fontId="61" fillId="0" borderId="0" xfId="44" applyFont="1" applyAlignment="1" applyProtection="1">
      <alignment horizontal="left" vertical="center" wrapText="1"/>
      <protection hidden="1"/>
    </xf>
    <xf numFmtId="0" fontId="61" fillId="0" borderId="68" xfId="44" applyFont="1" applyBorder="1" applyAlignment="1" applyProtection="1">
      <alignment horizontal="left" vertical="center" wrapText="1"/>
      <protection hidden="1"/>
    </xf>
    <xf numFmtId="0" fontId="61" fillId="0" borderId="68" xfId="44" applyFont="1" applyBorder="1" applyAlignment="1" applyProtection="1">
      <alignment horizontal="left" vertical="center"/>
      <protection hidden="1"/>
    </xf>
    <xf numFmtId="0" fontId="61" fillId="0" borderId="90" xfId="44" applyFont="1" applyBorder="1" applyAlignment="1" applyProtection="1">
      <alignment horizontal="left" vertical="center"/>
      <protection hidden="1"/>
    </xf>
    <xf numFmtId="0" fontId="61" fillId="0" borderId="91" xfId="44" applyFont="1" applyBorder="1" applyAlignment="1" applyProtection="1">
      <alignment horizontal="center" vertical="center"/>
      <protection hidden="1"/>
    </xf>
    <xf numFmtId="0" fontId="61" fillId="0" borderId="92" xfId="44" applyFont="1" applyBorder="1" applyAlignment="1" applyProtection="1">
      <alignment horizontal="center" vertical="center"/>
      <protection hidden="1"/>
    </xf>
    <xf numFmtId="0" fontId="28" fillId="0" borderId="0" xfId="44" applyFont="1" applyAlignment="1" applyProtection="1">
      <alignment horizontal="left" vertical="center"/>
      <protection hidden="1"/>
    </xf>
    <xf numFmtId="0" fontId="63" fillId="0" borderId="0" xfId="44" applyFont="1" applyAlignment="1" applyProtection="1">
      <alignment horizontal="left" vertical="center" wrapText="1"/>
      <protection hidden="1"/>
    </xf>
    <xf numFmtId="176" fontId="61" fillId="0" borderId="0" xfId="44" applyNumberFormat="1" applyFont="1" applyAlignment="1" applyProtection="1">
      <alignment horizontal="right" vertical="top"/>
      <protection hidden="1"/>
    </xf>
    <xf numFmtId="0" fontId="61" fillId="0" borderId="65" xfId="44" applyFont="1" applyBorder="1" applyAlignment="1" applyProtection="1">
      <alignment horizontal="left" vertical="center"/>
      <protection hidden="1"/>
    </xf>
    <xf numFmtId="0" fontId="61" fillId="0" borderId="58" xfId="44" applyFont="1" applyBorder="1" applyAlignment="1" applyProtection="1">
      <alignment horizontal="left" vertical="center"/>
      <protection hidden="1"/>
    </xf>
    <xf numFmtId="0" fontId="61" fillId="0" borderId="0" xfId="44" applyFont="1" applyAlignment="1" applyProtection="1">
      <alignment horizontal="right"/>
      <protection hidden="1"/>
    </xf>
    <xf numFmtId="0" fontId="61" fillId="0" borderId="0" xfId="44" applyFont="1" applyAlignment="1" applyProtection="1">
      <alignment horizontal="center" vertical="center" wrapText="1"/>
      <protection hidden="1"/>
    </xf>
    <xf numFmtId="0" fontId="61" fillId="0" borderId="52" xfId="44" applyFont="1" applyBorder="1" applyAlignment="1" applyProtection="1">
      <alignment horizontal="center" vertical="center" wrapText="1"/>
      <protection hidden="1"/>
    </xf>
    <xf numFmtId="0" fontId="61" fillId="0" borderId="0" xfId="44" applyFont="1" applyAlignment="1" applyProtection="1">
      <alignment horizontal="right" vertical="center"/>
      <protection hidden="1"/>
    </xf>
    <xf numFmtId="0" fontId="61" fillId="0" borderId="84" xfId="44" applyFont="1" applyBorder="1" applyAlignment="1" applyProtection="1">
      <alignment horizontal="right" vertical="center"/>
      <protection hidden="1"/>
    </xf>
    <xf numFmtId="0" fontId="61" fillId="0" borderId="52" xfId="44" applyFont="1" applyBorder="1" applyAlignment="1" applyProtection="1">
      <alignment horizontal="right" vertical="center"/>
      <protection hidden="1"/>
    </xf>
    <xf numFmtId="0" fontId="61" fillId="0" borderId="53" xfId="44" applyFont="1" applyBorder="1" applyAlignment="1" applyProtection="1">
      <alignment horizontal="right" vertical="center"/>
      <protection hidden="1"/>
    </xf>
    <xf numFmtId="0" fontId="61" fillId="25" borderId="80" xfId="44" applyFont="1" applyFill="1" applyBorder="1" applyAlignment="1" applyProtection="1">
      <alignment horizontal="center" vertical="center" wrapText="1"/>
      <protection hidden="1"/>
    </xf>
    <xf numFmtId="0" fontId="61" fillId="25" borderId="52" xfId="44" applyFont="1" applyFill="1" applyBorder="1" applyAlignment="1" applyProtection="1">
      <alignment horizontal="center" vertical="center" wrapText="1"/>
      <protection hidden="1"/>
    </xf>
    <xf numFmtId="0" fontId="1" fillId="25" borderId="80" xfId="44" applyFill="1" applyBorder="1" applyAlignment="1" applyProtection="1">
      <alignment horizontal="center" vertical="center"/>
      <protection hidden="1"/>
    </xf>
    <xf numFmtId="0" fontId="1" fillId="25" borderId="53" xfId="44" applyFill="1" applyBorder="1" applyAlignment="1" applyProtection="1">
      <alignment horizontal="center" vertical="center"/>
      <protection hidden="1"/>
    </xf>
    <xf numFmtId="0" fontId="61" fillId="25" borderId="80" xfId="44" applyFont="1" applyFill="1" applyBorder="1" applyAlignment="1" applyProtection="1">
      <alignment horizontal="center" vertical="center"/>
      <protection hidden="1"/>
    </xf>
    <xf numFmtId="0" fontId="61" fillId="25" borderId="52" xfId="44" applyFont="1" applyFill="1" applyBorder="1" applyAlignment="1" applyProtection="1">
      <alignment horizontal="center" vertical="center"/>
      <protection hidden="1"/>
    </xf>
    <xf numFmtId="0" fontId="61" fillId="0" borderId="64" xfId="44" applyFont="1" applyBorder="1" applyAlignment="1" applyProtection="1">
      <alignment horizontal="left" vertical="center"/>
      <protection hidden="1"/>
    </xf>
    <xf numFmtId="0" fontId="61" fillId="0" borderId="86" xfId="44" applyFont="1" applyBorder="1" applyAlignment="1" applyProtection="1">
      <alignment horizontal="left" vertical="center"/>
      <protection hidden="1"/>
    </xf>
    <xf numFmtId="0" fontId="61" fillId="0" borderId="65" xfId="44" applyFont="1" applyBorder="1" applyAlignment="1" applyProtection="1">
      <alignment horizontal="left" vertical="center" wrapText="1"/>
      <protection hidden="1"/>
    </xf>
    <xf numFmtId="0" fontId="33" fillId="0" borderId="37" xfId="44" applyFont="1" applyBorder="1" applyAlignment="1" applyProtection="1">
      <alignment horizontal="left"/>
      <protection hidden="1"/>
    </xf>
    <xf numFmtId="0" fontId="33" fillId="0" borderId="58" xfId="44" applyFont="1" applyBorder="1" applyAlignment="1" applyProtection="1">
      <alignment horizontal="left"/>
      <protection hidden="1"/>
    </xf>
    <xf numFmtId="0" fontId="33" fillId="0" borderId="48" xfId="44" applyFont="1" applyBorder="1" applyAlignment="1" applyProtection="1">
      <alignment horizontal="left"/>
      <protection hidden="1"/>
    </xf>
    <xf numFmtId="0" fontId="33" fillId="0" borderId="112" xfId="44" applyFont="1" applyBorder="1" applyAlignment="1" applyProtection="1">
      <alignment horizontal="left"/>
      <protection hidden="1"/>
    </xf>
    <xf numFmtId="0" fontId="48" fillId="0" borderId="70" xfId="44" applyFont="1" applyBorder="1" applyAlignment="1" applyProtection="1">
      <alignment horizontal="center" shrinkToFit="1"/>
      <protection hidden="1"/>
    </xf>
    <xf numFmtId="0" fontId="48" fillId="0" borderId="43" xfId="44" applyFont="1" applyBorder="1" applyAlignment="1" applyProtection="1">
      <alignment horizontal="center" shrinkToFit="1"/>
      <protection hidden="1"/>
    </xf>
    <xf numFmtId="0" fontId="48" fillId="0" borderId="106" xfId="44" applyFont="1" applyBorder="1" applyAlignment="1" applyProtection="1">
      <alignment horizontal="center" shrinkToFit="1"/>
      <protection hidden="1"/>
    </xf>
    <xf numFmtId="0" fontId="21" fillId="25" borderId="71" xfId="44" applyFont="1" applyFill="1" applyBorder="1" applyAlignment="1" applyProtection="1">
      <alignment horizontal="center" vertical="center"/>
      <protection hidden="1"/>
    </xf>
    <xf numFmtId="0" fontId="21" fillId="25" borderId="10" xfId="44" applyFont="1" applyFill="1" applyBorder="1" applyAlignment="1" applyProtection="1">
      <alignment horizontal="center" vertical="center"/>
      <protection hidden="1"/>
    </xf>
    <xf numFmtId="0" fontId="33" fillId="0" borderId="30" xfId="44" applyFont="1" applyBorder="1" applyAlignment="1" applyProtection="1">
      <alignment horizontal="left" vertical="center"/>
      <protection hidden="1"/>
    </xf>
    <xf numFmtId="0" fontId="33" fillId="0" borderId="49" xfId="44" applyFont="1" applyBorder="1" applyAlignment="1" applyProtection="1">
      <alignment horizontal="left" vertical="center"/>
      <protection hidden="1"/>
    </xf>
    <xf numFmtId="0" fontId="21" fillId="0" borderId="37" xfId="44" applyFont="1" applyBorder="1" applyAlignment="1" applyProtection="1">
      <alignment horizontal="left" shrinkToFit="1"/>
      <protection hidden="1"/>
    </xf>
    <xf numFmtId="0" fontId="21" fillId="0" borderId="58" xfId="44" applyFont="1" applyBorder="1" applyAlignment="1" applyProtection="1">
      <alignment horizontal="left" shrinkToFit="1"/>
      <protection hidden="1"/>
    </xf>
    <xf numFmtId="0" fontId="21" fillId="0" borderId="37" xfId="44" applyFont="1" applyBorder="1" applyAlignment="1" applyProtection="1">
      <alignment horizontal="left"/>
      <protection hidden="1"/>
    </xf>
    <xf numFmtId="0" fontId="21" fillId="0" borderId="58" xfId="44" applyFont="1" applyBorder="1" applyAlignment="1" applyProtection="1">
      <alignment horizontal="left"/>
      <protection hidden="1"/>
    </xf>
    <xf numFmtId="0" fontId="21" fillId="25" borderId="71" xfId="44" applyFont="1" applyFill="1" applyBorder="1" applyAlignment="1" applyProtection="1">
      <alignment horizontal="center" vertical="center" shrinkToFit="1"/>
      <protection hidden="1"/>
    </xf>
    <xf numFmtId="0" fontId="21" fillId="25" borderId="10" xfId="44" applyFont="1" applyFill="1" applyBorder="1" applyAlignment="1" applyProtection="1">
      <alignment horizontal="center" vertical="center" shrinkToFit="1"/>
      <protection hidden="1"/>
    </xf>
    <xf numFmtId="0" fontId="21" fillId="25" borderId="72" xfId="44" applyFont="1" applyFill="1" applyBorder="1" applyAlignment="1" applyProtection="1">
      <alignment horizontal="center" vertical="center" shrinkToFit="1"/>
      <protection hidden="1"/>
    </xf>
    <xf numFmtId="0" fontId="21" fillId="25" borderId="11" xfId="44" applyFont="1" applyFill="1" applyBorder="1" applyAlignment="1" applyProtection="1">
      <alignment horizontal="center" vertical="center" shrinkToFit="1"/>
      <protection hidden="1"/>
    </xf>
    <xf numFmtId="0" fontId="21" fillId="25" borderId="62" xfId="44" applyFont="1" applyFill="1" applyBorder="1" applyAlignment="1" applyProtection="1">
      <alignment horizontal="center" vertical="center"/>
      <protection hidden="1"/>
    </xf>
    <xf numFmtId="0" fontId="21" fillId="25" borderId="13" xfId="44" applyFont="1" applyFill="1" applyBorder="1" applyAlignment="1" applyProtection="1">
      <alignment horizontal="center" vertical="center"/>
      <protection hidden="1"/>
    </xf>
    <xf numFmtId="0" fontId="21" fillId="25" borderId="102" xfId="44" applyFont="1" applyFill="1" applyBorder="1" applyAlignment="1" applyProtection="1">
      <alignment horizontal="center" vertical="center"/>
      <protection hidden="1"/>
    </xf>
    <xf numFmtId="178" fontId="29" fillId="0" borderId="101" xfId="44" applyNumberFormat="1" applyFont="1" applyBorder="1" applyAlignment="1" applyProtection="1">
      <alignment horizontal="center" vertical="center" shrinkToFit="1"/>
      <protection locked="0"/>
    </xf>
    <xf numFmtId="0" fontId="32" fillId="0" borderId="101" xfId="44" applyFont="1" applyBorder="1" applyAlignment="1" applyProtection="1">
      <alignment horizontal="center" vertical="center" shrinkToFit="1"/>
      <protection locked="0"/>
    </xf>
    <xf numFmtId="0" fontId="29" fillId="0" borderId="101" xfId="44" applyFont="1" applyBorder="1" applyAlignment="1" applyProtection="1">
      <alignment horizontal="center" vertical="center"/>
      <protection locked="0"/>
    </xf>
    <xf numFmtId="38" fontId="32" fillId="0" borderId="101" xfId="34" applyFont="1" applyFill="1" applyBorder="1" applyAlignment="1" applyProtection="1">
      <alignment horizontal="center" shrinkToFit="1"/>
      <protection locked="0"/>
    </xf>
    <xf numFmtId="177" fontId="31" fillId="0" borderId="99" xfId="44" applyNumberFormat="1" applyFont="1" applyBorder="1" applyAlignment="1" applyProtection="1">
      <alignment horizontal="right" shrinkToFit="1"/>
      <protection hidden="1"/>
    </xf>
    <xf numFmtId="177" fontId="31" fillId="0" borderId="36" xfId="44" applyNumberFormat="1" applyFont="1" applyBorder="1" applyAlignment="1" applyProtection="1">
      <alignment horizontal="right" shrinkToFit="1"/>
      <protection hidden="1"/>
    </xf>
    <xf numFmtId="177" fontId="31" fillId="0" borderId="100" xfId="44" applyNumberFormat="1" applyFont="1" applyBorder="1" applyAlignment="1" applyProtection="1">
      <alignment horizontal="right" shrinkToFit="1"/>
      <protection hidden="1"/>
    </xf>
    <xf numFmtId="0" fontId="29" fillId="0" borderId="101" xfId="44" applyFont="1" applyBorder="1" applyAlignment="1" applyProtection="1">
      <alignment horizontal="center" vertical="center" shrinkToFit="1"/>
      <protection locked="0"/>
    </xf>
    <xf numFmtId="0" fontId="30" fillId="0" borderId="36" xfId="44" applyFont="1" applyBorder="1" applyProtection="1">
      <protection locked="0"/>
    </xf>
    <xf numFmtId="0" fontId="30" fillId="0" borderId="100" xfId="44" applyFont="1" applyBorder="1" applyProtection="1">
      <protection locked="0"/>
    </xf>
    <xf numFmtId="0" fontId="34" fillId="0" borderId="36" xfId="44" applyFont="1" applyBorder="1" applyAlignment="1" applyProtection="1">
      <alignment horizontal="left"/>
      <protection hidden="1"/>
    </xf>
    <xf numFmtId="0" fontId="33" fillId="0" borderId="108" xfId="44" applyFont="1" applyBorder="1" applyAlignment="1" applyProtection="1">
      <alignment horizontal="left" vertical="center"/>
      <protection hidden="1"/>
    </xf>
    <xf numFmtId="0" fontId="33" fillId="0" borderId="38" xfId="44" applyFont="1" applyBorder="1" applyAlignment="1" applyProtection="1">
      <alignment horizontal="left" vertical="center"/>
      <protection hidden="1"/>
    </xf>
    <xf numFmtId="0" fontId="33" fillId="0" borderId="14" xfId="44" applyFont="1" applyBorder="1" applyAlignment="1" applyProtection="1">
      <alignment horizontal="left" vertical="center"/>
      <protection hidden="1"/>
    </xf>
    <xf numFmtId="0" fontId="33" fillId="0" borderId="62" xfId="44" applyFont="1" applyBorder="1" applyAlignment="1" applyProtection="1">
      <alignment horizontal="left"/>
      <protection hidden="1"/>
    </xf>
    <xf numFmtId="0" fontId="33" fillId="0" borderId="111" xfId="44" applyFont="1" applyBorder="1" applyAlignment="1" applyProtection="1">
      <alignment horizontal="left"/>
      <protection hidden="1"/>
    </xf>
    <xf numFmtId="0" fontId="33" fillId="0" borderId="37" xfId="44" applyFont="1" applyBorder="1" applyAlignment="1" applyProtection="1">
      <alignment shrinkToFit="1"/>
      <protection hidden="1"/>
    </xf>
    <xf numFmtId="0" fontId="33" fillId="0" borderId="58" xfId="44" applyFont="1" applyBorder="1" applyAlignment="1" applyProtection="1">
      <alignment shrinkToFit="1"/>
      <protection hidden="1"/>
    </xf>
    <xf numFmtId="0" fontId="34" fillId="0" borderId="36" xfId="44" applyFont="1" applyBorder="1" applyAlignment="1" applyProtection="1">
      <alignment horizontal="left" shrinkToFit="1"/>
      <protection hidden="1"/>
    </xf>
    <xf numFmtId="0" fontId="33" fillId="0" borderId="65" xfId="44" applyFont="1" applyBorder="1" applyAlignment="1" applyProtection="1">
      <alignment shrinkToFit="1"/>
      <protection hidden="1"/>
    </xf>
    <xf numFmtId="0" fontId="50" fillId="0" borderId="36" xfId="44" applyFont="1" applyBorder="1" applyAlignment="1" applyProtection="1">
      <alignment horizontal="center"/>
      <protection hidden="1"/>
    </xf>
    <xf numFmtId="0" fontId="48" fillId="0" borderId="70" xfId="44" applyFont="1" applyBorder="1" applyAlignment="1" applyProtection="1">
      <alignment horizontal="center"/>
      <protection hidden="1"/>
    </xf>
    <xf numFmtId="0" fontId="48" fillId="0" borderId="43" xfId="44" applyFont="1" applyBorder="1" applyAlignment="1" applyProtection="1">
      <alignment horizontal="center"/>
      <protection hidden="1"/>
    </xf>
    <xf numFmtId="0" fontId="48" fillId="0" borderId="106" xfId="44" applyFont="1" applyBorder="1" applyAlignment="1" applyProtection="1">
      <alignment horizontal="center"/>
      <protection hidden="1"/>
    </xf>
    <xf numFmtId="0" fontId="21" fillId="25" borderId="11" xfId="44" applyFont="1" applyFill="1" applyBorder="1" applyAlignment="1" applyProtection="1">
      <alignment horizontal="center" vertical="center"/>
      <protection hidden="1"/>
    </xf>
    <xf numFmtId="0" fontId="33" fillId="0" borderId="37" xfId="44" applyFont="1" applyBorder="1" applyAlignment="1" applyProtection="1">
      <alignment horizontal="left" shrinkToFit="1"/>
      <protection hidden="1"/>
    </xf>
    <xf numFmtId="0" fontId="33" fillId="0" borderId="58" xfId="44" applyFont="1" applyBorder="1" applyAlignment="1" applyProtection="1">
      <alignment horizontal="left" shrinkToFit="1"/>
      <protection hidden="1"/>
    </xf>
    <xf numFmtId="0" fontId="33" fillId="0" borderId="48" xfId="44" applyFont="1" applyBorder="1" applyAlignment="1" applyProtection="1">
      <alignment horizontal="left" shrinkToFit="1"/>
      <protection hidden="1"/>
    </xf>
    <xf numFmtId="0" fontId="33" fillId="0" borderId="112" xfId="44" applyFont="1" applyBorder="1" applyAlignment="1" applyProtection="1">
      <alignment horizontal="left" shrinkToFit="1"/>
      <protection hidden="1"/>
    </xf>
    <xf numFmtId="0" fontId="33" fillId="0" borderId="62" xfId="44" applyFont="1" applyBorder="1" applyAlignment="1" applyProtection="1">
      <alignment horizontal="left" shrinkToFit="1"/>
      <protection hidden="1"/>
    </xf>
    <xf numFmtId="0" fontId="33" fillId="0" borderId="111" xfId="44" applyFont="1" applyBorder="1" applyAlignment="1" applyProtection="1">
      <alignment horizontal="left" shrinkToFit="1"/>
      <protection hidden="1"/>
    </xf>
    <xf numFmtId="0" fontId="21" fillId="0" borderId="36" xfId="44" applyFont="1" applyBorder="1" applyAlignment="1" applyProtection="1">
      <alignment horizontal="left" wrapText="1"/>
      <protection hidden="1"/>
    </xf>
    <xf numFmtId="0" fontId="48" fillId="0" borderId="31" xfId="44" applyFont="1" applyBorder="1" applyAlignment="1" applyProtection="1">
      <alignment horizontal="center"/>
      <protection hidden="1"/>
    </xf>
    <xf numFmtId="0" fontId="48" fillId="0" borderId="34" xfId="44" applyFont="1" applyBorder="1" applyAlignment="1" applyProtection="1">
      <alignment horizontal="center"/>
      <protection hidden="1"/>
    </xf>
    <xf numFmtId="0" fontId="48" fillId="0" borderId="60" xfId="44" applyFont="1" applyBorder="1" applyAlignment="1" applyProtection="1">
      <alignment horizontal="center"/>
      <protection hidden="1"/>
    </xf>
    <xf numFmtId="0" fontId="21" fillId="25" borderId="88" xfId="44" applyFont="1" applyFill="1" applyBorder="1" applyAlignment="1" applyProtection="1">
      <alignment horizontal="center" vertical="center"/>
      <protection hidden="1"/>
    </xf>
    <xf numFmtId="0" fontId="21" fillId="25" borderId="107" xfId="44" applyFont="1" applyFill="1" applyBorder="1" applyAlignment="1" applyProtection="1">
      <alignment horizontal="center" vertical="center"/>
      <protection hidden="1"/>
    </xf>
    <xf numFmtId="38" fontId="21" fillId="0" borderId="10" xfId="44" applyNumberFormat="1" applyFont="1" applyBorder="1" applyAlignment="1" applyProtection="1">
      <alignment horizontal="center" vertical="center" shrinkToFit="1"/>
      <protection hidden="1"/>
    </xf>
    <xf numFmtId="38" fontId="21" fillId="0" borderId="13" xfId="44" applyNumberFormat="1" applyFont="1" applyBorder="1" applyAlignment="1" applyProtection="1">
      <alignment horizontal="center" vertical="center" shrinkToFit="1"/>
      <protection hidden="1"/>
    </xf>
    <xf numFmtId="38" fontId="39" fillId="0" borderId="13" xfId="44" applyNumberFormat="1" applyFont="1" applyBorder="1" applyAlignment="1" applyProtection="1">
      <alignment horizontal="center" vertical="center" shrinkToFit="1"/>
      <protection hidden="1"/>
    </xf>
    <xf numFmtId="38" fontId="39" fillId="0" borderId="11" xfId="44" applyNumberFormat="1" applyFont="1" applyBorder="1" applyAlignment="1" applyProtection="1">
      <alignment horizontal="center" vertical="center" shrinkToFit="1"/>
      <protection hidden="1"/>
    </xf>
    <xf numFmtId="0" fontId="44" fillId="0" borderId="67" xfId="44" applyFont="1" applyBorder="1" applyAlignment="1" applyProtection="1">
      <alignment horizontal="center" shrinkToFit="1"/>
      <protection hidden="1"/>
    </xf>
    <xf numFmtId="0" fontId="44" fillId="0" borderId="39" xfId="44" applyFont="1" applyBorder="1" applyAlignment="1" applyProtection="1">
      <alignment horizontal="center" shrinkToFit="1"/>
      <protection hidden="1"/>
    </xf>
    <xf numFmtId="0" fontId="44" fillId="0" borderId="105" xfId="44" applyFont="1" applyBorder="1" applyAlignment="1" applyProtection="1">
      <alignment horizontal="center" shrinkToFit="1"/>
      <protection hidden="1"/>
    </xf>
    <xf numFmtId="38" fontId="48" fillId="0" borderId="31" xfId="44" applyNumberFormat="1" applyFont="1" applyBorder="1" applyAlignment="1" applyProtection="1">
      <alignment horizontal="center"/>
      <protection hidden="1"/>
    </xf>
    <xf numFmtId="38" fontId="48" fillId="0" borderId="34" xfId="44" applyNumberFormat="1" applyFont="1" applyBorder="1" applyAlignment="1" applyProtection="1">
      <alignment horizontal="center"/>
      <protection hidden="1"/>
    </xf>
    <xf numFmtId="38" fontId="48" fillId="0" borderId="60" xfId="44" applyNumberFormat="1" applyFont="1" applyBorder="1" applyAlignment="1" applyProtection="1">
      <alignment horizontal="center"/>
      <protection hidden="1"/>
    </xf>
    <xf numFmtId="0" fontId="44" fillId="0" borderId="25" xfId="44" applyFont="1" applyBorder="1" applyAlignment="1" applyProtection="1">
      <alignment horizontal="center"/>
      <protection hidden="1"/>
    </xf>
    <xf numFmtId="0" fontId="44" fillId="0" borderId="28" xfId="44" applyFont="1" applyBorder="1" applyAlignment="1" applyProtection="1">
      <alignment horizontal="center"/>
      <protection hidden="1"/>
    </xf>
    <xf numFmtId="0" fontId="44" fillId="0" borderId="104" xfId="44" applyFont="1" applyBorder="1" applyAlignment="1" applyProtection="1">
      <alignment horizontal="center"/>
      <protection hidden="1"/>
    </xf>
    <xf numFmtId="0" fontId="21" fillId="0" borderId="30" xfId="44" applyFont="1" applyBorder="1" applyAlignment="1" applyProtection="1">
      <alignment horizontal="left" vertical="center"/>
      <protection hidden="1"/>
    </xf>
    <xf numFmtId="0" fontId="21" fillId="0" borderId="38" xfId="44" applyFont="1" applyBorder="1" applyAlignment="1" applyProtection="1">
      <alignment horizontal="left" vertical="center"/>
      <protection hidden="1"/>
    </xf>
    <xf numFmtId="0" fontId="33" fillId="0" borderId="30" xfId="44" applyFont="1" applyBorder="1" applyAlignment="1" applyProtection="1">
      <alignment horizontal="left" vertical="center" shrinkToFit="1"/>
      <protection hidden="1"/>
    </xf>
    <xf numFmtId="0" fontId="33" fillId="0" borderId="49" xfId="44" applyFont="1" applyBorder="1" applyAlignment="1" applyProtection="1">
      <alignment horizontal="left" vertical="center" shrinkToFit="1"/>
      <protection hidden="1"/>
    </xf>
    <xf numFmtId="0" fontId="34" fillId="0" borderId="36" xfId="44" applyFont="1" applyBorder="1" applyAlignment="1" applyProtection="1">
      <alignment horizontal="left" wrapText="1"/>
      <protection hidden="1"/>
    </xf>
    <xf numFmtId="0" fontId="33" fillId="0" borderId="65" xfId="44" applyFont="1" applyBorder="1" applyAlignment="1" applyProtection="1">
      <alignment horizontal="left" shrinkToFit="1"/>
      <protection hidden="1"/>
    </xf>
    <xf numFmtId="0" fontId="22" fillId="0" borderId="36" xfId="44" applyFont="1" applyBorder="1" applyAlignment="1" applyProtection="1">
      <alignment horizontal="center" shrinkToFit="1"/>
      <protection hidden="1"/>
    </xf>
    <xf numFmtId="0" fontId="39" fillId="0" borderId="36" xfId="44" applyFont="1" applyBorder="1" applyAlignment="1" applyProtection="1">
      <alignment horizontal="left" wrapText="1"/>
      <protection hidden="1"/>
    </xf>
    <xf numFmtId="0" fontId="33" fillId="0" borderId="108" xfId="44" applyFont="1" applyBorder="1" applyAlignment="1" applyProtection="1">
      <alignment horizontal="center" vertical="center" shrinkToFit="1"/>
      <protection hidden="1"/>
    </xf>
    <xf numFmtId="0" fontId="33" fillId="0" borderId="38" xfId="44" applyFont="1" applyBorder="1" applyAlignment="1" applyProtection="1">
      <alignment horizontal="center" vertical="center" shrinkToFit="1"/>
      <protection hidden="1"/>
    </xf>
    <xf numFmtId="0" fontId="33" fillId="0" borderId="14" xfId="44" applyFont="1" applyBorder="1" applyAlignment="1" applyProtection="1">
      <alignment horizontal="center" vertical="center" shrinkToFit="1"/>
      <protection hidden="1"/>
    </xf>
    <xf numFmtId="0" fontId="33" fillId="0" borderId="37" xfId="44" applyFont="1" applyBorder="1" applyAlignment="1" applyProtection="1">
      <alignment horizontal="center" shrinkToFit="1"/>
      <protection hidden="1"/>
    </xf>
    <xf numFmtId="0" fontId="33" fillId="0" borderId="58" xfId="44" applyFont="1" applyBorder="1" applyAlignment="1" applyProtection="1">
      <alignment horizontal="center" shrinkToFit="1"/>
      <protection hidden="1"/>
    </xf>
    <xf numFmtId="0" fontId="33" fillId="0" borderId="108" xfId="44" applyFont="1" applyBorder="1" applyAlignment="1" applyProtection="1">
      <alignment horizontal="left" vertical="center" wrapText="1"/>
      <protection hidden="1"/>
    </xf>
    <xf numFmtId="0" fontId="33" fillId="0" borderId="38" xfId="44" applyFont="1" applyBorder="1" applyAlignment="1" applyProtection="1">
      <alignment horizontal="left" vertical="center" wrapText="1"/>
      <protection hidden="1"/>
    </xf>
    <xf numFmtId="0" fontId="33" fillId="0" borderId="14" xfId="44" applyFont="1" applyBorder="1" applyAlignment="1" applyProtection="1">
      <alignment horizontal="left" vertical="center" wrapText="1"/>
      <protection hidden="1"/>
    </xf>
    <xf numFmtId="0" fontId="34" fillId="0" borderId="36" xfId="44" applyFont="1" applyBorder="1" applyProtection="1">
      <protection hidden="1"/>
    </xf>
    <xf numFmtId="0" fontId="22" fillId="0" borderId="0" xfId="44" applyFont="1" applyAlignment="1" applyProtection="1">
      <alignment horizontal="left"/>
      <protection hidden="1"/>
    </xf>
    <xf numFmtId="38" fontId="31" fillId="0" borderId="101" xfId="34" applyFont="1" applyFill="1" applyBorder="1" applyAlignment="1" applyProtection="1">
      <alignment horizontal="center" shrinkToFit="1"/>
      <protection locked="0"/>
    </xf>
    <xf numFmtId="0" fontId="33" fillId="0" borderId="42" xfId="44" applyFont="1" applyBorder="1" applyAlignment="1" applyProtection="1">
      <alignment horizontal="left" shrinkToFit="1"/>
      <protection hidden="1"/>
    </xf>
    <xf numFmtId="0" fontId="33" fillId="0" borderId="90" xfId="44" applyFont="1" applyBorder="1" applyAlignment="1" applyProtection="1">
      <alignment horizontal="left" shrinkToFit="1"/>
      <protection hidden="1"/>
    </xf>
    <xf numFmtId="38" fontId="34" fillId="0" borderId="107" xfId="44" applyNumberFormat="1" applyFont="1" applyBorder="1" applyAlignment="1" applyProtection="1">
      <alignment horizontal="center" shrinkToFit="1"/>
      <protection hidden="1"/>
    </xf>
    <xf numFmtId="38" fontId="34" fillId="0" borderId="109" xfId="44" applyNumberFormat="1" applyFont="1" applyBorder="1" applyAlignment="1" applyProtection="1">
      <alignment horizontal="center" shrinkToFit="1"/>
      <protection hidden="1"/>
    </xf>
    <xf numFmtId="38" fontId="34" fillId="0" borderId="110" xfId="44" applyNumberFormat="1" applyFont="1" applyBorder="1" applyAlignment="1" applyProtection="1">
      <alignment horizontal="center" shrinkToFit="1"/>
      <protection hidden="1"/>
    </xf>
    <xf numFmtId="0" fontId="33" fillId="0" borderId="41" xfId="44" applyFont="1" applyBorder="1" applyAlignment="1" applyProtection="1">
      <alignment horizontal="left" vertical="center"/>
      <protection hidden="1"/>
    </xf>
    <xf numFmtId="0" fontId="33" fillId="0" borderId="47" xfId="44" applyFont="1" applyBorder="1" applyAlignment="1" applyProtection="1">
      <alignment horizontal="left" vertical="center"/>
      <protection hidden="1"/>
    </xf>
    <xf numFmtId="0" fontId="21" fillId="25" borderId="17" xfId="44" applyFont="1" applyFill="1" applyBorder="1" applyAlignment="1" applyProtection="1">
      <alignment horizontal="center"/>
      <protection hidden="1"/>
    </xf>
    <xf numFmtId="0" fontId="33" fillId="0" borderId="108" xfId="44" applyFont="1" applyBorder="1" applyAlignment="1" applyProtection="1">
      <alignment horizontal="center"/>
      <protection hidden="1"/>
    </xf>
    <xf numFmtId="0" fontId="33" fillId="0" borderId="14" xfId="44" applyFont="1" applyBorder="1" applyAlignment="1" applyProtection="1">
      <alignment horizontal="center"/>
      <protection hidden="1"/>
    </xf>
    <xf numFmtId="0" fontId="33" fillId="0" borderId="16" xfId="44" applyFont="1" applyBorder="1" applyAlignment="1" applyProtection="1">
      <alignment horizontal="left"/>
      <protection hidden="1"/>
    </xf>
    <xf numFmtId="0" fontId="33" fillId="0" borderId="64" xfId="44" applyFont="1" applyBorder="1" applyAlignment="1" applyProtection="1">
      <alignment horizontal="left"/>
      <protection hidden="1"/>
    </xf>
    <xf numFmtId="0" fontId="21" fillId="25" borderId="72" xfId="44" applyFont="1" applyFill="1" applyBorder="1" applyAlignment="1" applyProtection="1">
      <alignment horizontal="center"/>
      <protection hidden="1"/>
    </xf>
    <xf numFmtId="0" fontId="21" fillId="25" borderId="11" xfId="44" applyFont="1" applyFill="1" applyBorder="1" applyAlignment="1" applyProtection="1">
      <alignment horizontal="center"/>
      <protection hidden="1"/>
    </xf>
    <xf numFmtId="0" fontId="21" fillId="25" borderId="108" xfId="44" applyFont="1" applyFill="1" applyBorder="1" applyAlignment="1" applyProtection="1">
      <alignment horizontal="center" vertical="center"/>
      <protection hidden="1"/>
    </xf>
    <xf numFmtId="0" fontId="21" fillId="25" borderId="31" xfId="44" applyFont="1" applyFill="1" applyBorder="1" applyAlignment="1" applyProtection="1">
      <alignment horizontal="center" vertical="center"/>
      <protection hidden="1"/>
    </xf>
    <xf numFmtId="0" fontId="21" fillId="25" borderId="62" xfId="44" applyFont="1" applyFill="1" applyBorder="1" applyAlignment="1" applyProtection="1">
      <alignment horizontal="center"/>
      <protection hidden="1"/>
    </xf>
    <xf numFmtId="0" fontId="21" fillId="25" borderId="13" xfId="44" applyFont="1" applyFill="1" applyBorder="1" applyAlignment="1" applyProtection="1">
      <alignment horizontal="center"/>
      <protection hidden="1"/>
    </xf>
    <xf numFmtId="0" fontId="21" fillId="25" borderId="102" xfId="44" applyFont="1" applyFill="1" applyBorder="1" applyAlignment="1" applyProtection="1">
      <alignment horizontal="center"/>
      <protection hidden="1"/>
    </xf>
    <xf numFmtId="0" fontId="21" fillId="25" borderId="71" xfId="44" applyFont="1" applyFill="1" applyBorder="1" applyAlignment="1" applyProtection="1">
      <alignment horizontal="center"/>
      <protection hidden="1"/>
    </xf>
    <xf numFmtId="0" fontId="21" fillId="25" borderId="10" xfId="44" applyFont="1" applyFill="1" applyBorder="1" applyAlignment="1" applyProtection="1">
      <alignment horizontal="center"/>
      <protection hidden="1"/>
    </xf>
    <xf numFmtId="0" fontId="33" fillId="0" borderId="42" xfId="44" applyFont="1" applyBorder="1" applyAlignment="1" applyProtection="1">
      <alignment horizontal="left"/>
      <protection hidden="1"/>
    </xf>
    <xf numFmtId="0" fontId="33" fillId="0" borderId="68" xfId="44" applyFont="1" applyBorder="1" applyAlignment="1" applyProtection="1">
      <alignment horizontal="left"/>
      <protection hidden="1"/>
    </xf>
    <xf numFmtId="0" fontId="21" fillId="25" borderId="103" xfId="44" applyFont="1" applyFill="1" applyBorder="1" applyAlignment="1" applyProtection="1">
      <alignment horizontal="center"/>
      <protection hidden="1"/>
    </xf>
    <xf numFmtId="0" fontId="34" fillId="0" borderId="36" xfId="44" applyFont="1" applyBorder="1" applyAlignment="1" applyProtection="1">
      <alignment horizontal="center"/>
      <protection hidden="1"/>
    </xf>
    <xf numFmtId="0" fontId="48" fillId="0" borderId="96" xfId="44" applyFont="1" applyBorder="1" applyAlignment="1" applyProtection="1">
      <alignment horizontal="center"/>
      <protection hidden="1"/>
    </xf>
    <xf numFmtId="0" fontId="48" fillId="0" borderId="97" xfId="44" applyFont="1" applyBorder="1" applyAlignment="1" applyProtection="1">
      <alignment horizontal="center"/>
      <protection hidden="1"/>
    </xf>
    <xf numFmtId="0" fontId="48" fillId="0" borderId="98" xfId="44" applyFont="1" applyBorder="1" applyAlignment="1" applyProtection="1">
      <alignment horizontal="center"/>
      <protection hidden="1"/>
    </xf>
    <xf numFmtId="0" fontId="33" fillId="0" borderId="38" xfId="44" applyFont="1" applyBorder="1" applyAlignment="1" applyProtection="1">
      <alignment horizontal="center"/>
      <protection hidden="1"/>
    </xf>
    <xf numFmtId="0" fontId="33" fillId="0" borderId="90" xfId="44" applyFont="1" applyBorder="1" applyAlignment="1" applyProtection="1">
      <alignment horizontal="left"/>
      <protection hidden="1"/>
    </xf>
    <xf numFmtId="0" fontId="33" fillId="0" borderId="49" xfId="44" applyFont="1" applyBorder="1" applyAlignment="1" applyProtection="1">
      <alignment horizontal="center"/>
      <protection hidden="1"/>
    </xf>
    <xf numFmtId="0" fontId="33" fillId="0" borderId="48" xfId="44" applyFont="1" applyBorder="1" applyProtection="1">
      <protection hidden="1"/>
    </xf>
    <xf numFmtId="0" fontId="33" fillId="0" borderId="112" xfId="44" applyFont="1" applyBorder="1" applyProtection="1">
      <protection hidden="1"/>
    </xf>
    <xf numFmtId="0" fontId="33" fillId="0" borderId="42" xfId="44" applyFont="1" applyBorder="1" applyProtection="1">
      <protection hidden="1"/>
    </xf>
    <xf numFmtId="0" fontId="33" fillId="0" borderId="90" xfId="44" applyFont="1" applyBorder="1" applyProtection="1">
      <protection hidden="1"/>
    </xf>
    <xf numFmtId="0" fontId="33" fillId="0" borderId="62" xfId="44" applyFont="1" applyBorder="1" applyProtection="1">
      <protection hidden="1"/>
    </xf>
    <xf numFmtId="0" fontId="33" fillId="0" borderId="111" xfId="44" applyFont="1" applyBorder="1" applyProtection="1">
      <protection hidden="1"/>
    </xf>
  </cellXfs>
  <cellStyles count="4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桁区切り" xfId="34" builtinId="6"/>
    <cellStyle name="見出し 1" xfId="35" builtinId="16" customBuiltin="1"/>
    <cellStyle name="見出し 2" xfId="36" builtinId="17" customBuiltin="1"/>
    <cellStyle name="見出し 3" xfId="37" builtinId="18" customBuiltin="1"/>
    <cellStyle name="見出し 4" xfId="38" builtinId="19" customBuiltin="1"/>
    <cellStyle name="集計" xfId="39" builtinId="25" customBuiltin="1"/>
    <cellStyle name="出力" xfId="40" builtinId="21" customBuiltin="1"/>
    <cellStyle name="説明文" xfId="41" builtinId="53" customBuiltin="1"/>
    <cellStyle name="入力" xfId="42" builtinId="20" customBuiltin="1"/>
    <cellStyle name="標準" xfId="0" builtinId="0"/>
    <cellStyle name="標準_コピー ～ 福島県新聞折込広告部数表【200804】" xfId="43" xr:uid="{00000000-0005-0000-0000-00002B000000}"/>
    <cellStyle name="標準_福島県新聞折込広告部数表【2008年12月】改定" xfId="44" xr:uid="{00000000-0005-0000-0000-00002C000000}"/>
    <cellStyle name="標準_裏表紙" xfId="45" xr:uid="{00000000-0005-0000-0000-00002D000000}"/>
    <cellStyle name="良い" xfId="46" builtinId="26" customBuiltin="1"/>
  </cellStyles>
  <dxfs count="159">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
      <fill>
        <patternFill>
          <bgColor rgb="FFFF99CC"/>
        </patternFill>
      </fill>
    </dxf>
  </dxfs>
  <tableStyles count="0" defaultTableStyle="TableStyleMedium9" defaultPivotStyle="PivotStyleLight16"/>
  <colors>
    <mruColors>
      <color rgb="FFCCFFFF"/>
      <color rgb="FFFFCCCC"/>
      <color rgb="FFFF99CC"/>
      <color rgb="FFFF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tyles" Target="style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0.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19.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87127" name="AutoShape 1">
          <a:extLst>
            <a:ext uri="{FF2B5EF4-FFF2-40B4-BE49-F238E27FC236}">
              <a16:creationId xmlns:a16="http://schemas.microsoft.com/office/drawing/2014/main" id="{00000000-0008-0000-0000-000057540100}"/>
            </a:ext>
          </a:extLst>
        </xdr:cNvPr>
        <xdr:cNvSpPr>
          <a:spLocks noChangeArrowheads="1"/>
        </xdr:cNvSpPr>
      </xdr:nvSpPr>
      <xdr:spPr bwMode="auto">
        <a:xfrm rot="5400000">
          <a:off x="0" y="0"/>
          <a:ext cx="0"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400050</xdr:colOff>
      <xdr:row>0</xdr:row>
      <xdr:rowOff>0</xdr:rowOff>
    </xdr:from>
    <xdr:to>
      <xdr:col>4</xdr:col>
      <xdr:colOff>9525</xdr:colOff>
      <xdr:row>0</xdr:row>
      <xdr:rowOff>0</xdr:rowOff>
    </xdr:to>
    <xdr:sp macro="" textlink="">
      <xdr:nvSpPr>
        <xdr:cNvPr id="87128" name="AutoShape 2">
          <a:extLst>
            <a:ext uri="{FF2B5EF4-FFF2-40B4-BE49-F238E27FC236}">
              <a16:creationId xmlns:a16="http://schemas.microsoft.com/office/drawing/2014/main" id="{00000000-0008-0000-0000-000058540100}"/>
            </a:ext>
          </a:extLst>
        </xdr:cNvPr>
        <xdr:cNvSpPr>
          <a:spLocks noChangeArrowheads="1"/>
        </xdr:cNvSpPr>
      </xdr:nvSpPr>
      <xdr:spPr bwMode="auto">
        <a:xfrm rot="10800000">
          <a:off x="533400" y="0"/>
          <a:ext cx="9525"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3</xdr:col>
      <xdr:colOff>676275</xdr:colOff>
      <xdr:row>0</xdr:row>
      <xdr:rowOff>0</xdr:rowOff>
    </xdr:from>
    <xdr:to>
      <xdr:col>4</xdr:col>
      <xdr:colOff>0</xdr:colOff>
      <xdr:row>0</xdr:row>
      <xdr:rowOff>0</xdr:rowOff>
    </xdr:to>
    <xdr:sp macro="" textlink="">
      <xdr:nvSpPr>
        <xdr:cNvPr id="87129" name="AutoShape 3">
          <a:extLst>
            <a:ext uri="{FF2B5EF4-FFF2-40B4-BE49-F238E27FC236}">
              <a16:creationId xmlns:a16="http://schemas.microsoft.com/office/drawing/2014/main" id="{00000000-0008-0000-0000-000059540100}"/>
            </a:ext>
          </a:extLst>
        </xdr:cNvPr>
        <xdr:cNvSpPr>
          <a:spLocks noChangeArrowheads="1"/>
        </xdr:cNvSpPr>
      </xdr:nvSpPr>
      <xdr:spPr bwMode="auto">
        <a:xfrm rot="10800000">
          <a:off x="533400" y="0"/>
          <a:ext cx="0" cy="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0</xdr:row>
      <xdr:rowOff>85725</xdr:rowOff>
    </xdr:from>
    <xdr:to>
      <xdr:col>0</xdr:col>
      <xdr:colOff>0</xdr:colOff>
      <xdr:row>4</xdr:row>
      <xdr:rowOff>142875</xdr:rowOff>
    </xdr:to>
    <xdr:sp macro="" textlink="">
      <xdr:nvSpPr>
        <xdr:cNvPr id="1028" name="Rectangle 4">
          <a:extLst>
            <a:ext uri="{FF2B5EF4-FFF2-40B4-BE49-F238E27FC236}">
              <a16:creationId xmlns:a16="http://schemas.microsoft.com/office/drawing/2014/main" id="{00000000-0008-0000-0000-000004040000}"/>
            </a:ext>
          </a:extLst>
        </xdr:cNvPr>
        <xdr:cNvSpPr>
          <a:spLocks noChangeArrowheads="1"/>
        </xdr:cNvSpPr>
      </xdr:nvSpPr>
      <xdr:spPr bwMode="auto">
        <a:xfrm>
          <a:off x="0" y="85725"/>
          <a:ext cx="0" cy="628650"/>
        </a:xfrm>
        <a:prstGeom prst="rect">
          <a:avLst/>
        </a:prstGeom>
        <a:noFill/>
        <a:ln w="9525">
          <a:noFill/>
          <a:miter lim="800000"/>
          <a:headEnd/>
          <a:tailEnd/>
        </a:ln>
      </xdr:spPr>
      <xdr:txBody>
        <a:bodyPr vertOverflow="clip" wrap="square" lIns="0" tIns="0" rIns="36576" bIns="22860" anchor="b" upright="1"/>
        <a:lstStyle/>
        <a:p>
          <a:pPr algn="r" rtl="0">
            <a:defRPr sz="1000"/>
          </a:pPr>
          <a:r>
            <a:rPr lang="en-US" altLang="ja-JP" sz="1600" b="1" i="0" u="none" strike="noStrike" baseline="0">
              <a:solidFill>
                <a:srgbClr val="000000"/>
              </a:solidFill>
              <a:latin typeface="ＭＳ Ｐゴシック"/>
              <a:ea typeface="ＭＳ Ｐゴシック"/>
            </a:rPr>
            <a:t>2009</a:t>
          </a:r>
          <a:r>
            <a:rPr lang="ja-JP" altLang="en-US" sz="1600" b="1" i="0" u="none" strike="noStrike" baseline="0">
              <a:solidFill>
                <a:srgbClr val="000000"/>
              </a:solidFill>
              <a:latin typeface="ＭＳ Ｐゴシック"/>
              <a:ea typeface="ＭＳ Ｐゴシック"/>
            </a:rPr>
            <a:t>，</a:t>
          </a:r>
          <a:r>
            <a:rPr lang="en-US" altLang="ja-JP" sz="1600" b="1" i="0" u="none" strike="noStrike" baseline="0">
              <a:solidFill>
                <a:srgbClr val="000000"/>
              </a:solidFill>
              <a:latin typeface="ＭＳ Ｐゴシック"/>
              <a:ea typeface="ＭＳ Ｐゴシック"/>
            </a:rPr>
            <a:t>10</a:t>
          </a:r>
          <a:r>
            <a:rPr lang="ja-JP" altLang="en-US" sz="1600" b="1" i="0" u="none" strike="noStrike" baseline="0">
              <a:solidFill>
                <a:srgbClr val="000000"/>
              </a:solidFill>
              <a:latin typeface="ＭＳ Ｐゴシック"/>
              <a:ea typeface="ＭＳ Ｐゴシック"/>
            </a:rPr>
            <a:t>現在</a:t>
          </a:r>
        </a:p>
      </xdr:txBody>
    </xdr:sp>
    <xdr:clientData/>
  </xdr:twoCellAnchor>
  <xdr:twoCellAnchor editAs="oneCell">
    <xdr:from>
      <xdr:col>0</xdr:col>
      <xdr:colOff>104775</xdr:colOff>
      <xdr:row>6</xdr:row>
      <xdr:rowOff>9525</xdr:rowOff>
    </xdr:from>
    <xdr:to>
      <xdr:col>45</xdr:col>
      <xdr:colOff>76200</xdr:colOff>
      <xdr:row>10</xdr:row>
      <xdr:rowOff>85725</xdr:rowOff>
    </xdr:to>
    <xdr:pic>
      <xdr:nvPicPr>
        <xdr:cNvPr id="87131" name="Picture 5" descr="top_logo">
          <a:extLst>
            <a:ext uri="{FF2B5EF4-FFF2-40B4-BE49-F238E27FC236}">
              <a16:creationId xmlns:a16="http://schemas.microsoft.com/office/drawing/2014/main" id="{00000000-0008-0000-0000-00005B540100}"/>
            </a:ext>
          </a:extLst>
        </xdr:cNvPr>
        <xdr:cNvPicPr>
          <a:picLocks noChangeAspect="1" noChangeArrowheads="1"/>
        </xdr:cNvPicPr>
      </xdr:nvPicPr>
      <xdr:blipFill>
        <a:blip xmlns:r="http://schemas.openxmlformats.org/officeDocument/2006/relationships" r:embed="rId1">
          <a:grayscl/>
          <a:biLevel thresh="50000"/>
          <a:extLst>
            <a:ext uri="{28A0092B-C50C-407E-A947-70E740481C1C}">
              <a14:useLocalDpi xmlns:a14="http://schemas.microsoft.com/office/drawing/2010/main" val="0"/>
            </a:ext>
          </a:extLst>
        </a:blip>
        <a:srcRect/>
        <a:stretch>
          <a:fillRect/>
        </a:stretch>
      </xdr:blipFill>
      <xdr:spPr bwMode="auto">
        <a:xfrm>
          <a:off x="104775" y="866775"/>
          <a:ext cx="5972175" cy="6477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fLocksWithSheet="0"/>
  </xdr:twoCellAnchor>
  <xdr:twoCellAnchor>
    <xdr:from>
      <xdr:col>55</xdr:col>
      <xdr:colOff>85725</xdr:colOff>
      <xdr:row>11</xdr:row>
      <xdr:rowOff>57150</xdr:rowOff>
    </xdr:from>
    <xdr:to>
      <xdr:col>76</xdr:col>
      <xdr:colOff>85725</xdr:colOff>
      <xdr:row>13</xdr:row>
      <xdr:rowOff>95250</xdr:rowOff>
    </xdr:to>
    <xdr:sp macro="" textlink="">
      <xdr:nvSpPr>
        <xdr:cNvPr id="1030" name="Rectangle 6">
          <a:extLst>
            <a:ext uri="{FF2B5EF4-FFF2-40B4-BE49-F238E27FC236}">
              <a16:creationId xmlns:a16="http://schemas.microsoft.com/office/drawing/2014/main" id="{00000000-0008-0000-0000-000006040000}"/>
            </a:ext>
          </a:extLst>
        </xdr:cNvPr>
        <xdr:cNvSpPr>
          <a:spLocks noChangeArrowheads="1"/>
        </xdr:cNvSpPr>
      </xdr:nvSpPr>
      <xdr:spPr bwMode="auto">
        <a:xfrm>
          <a:off x="7419975" y="1628775"/>
          <a:ext cx="2800350" cy="323850"/>
        </a:xfrm>
        <a:prstGeom prst="rect">
          <a:avLst/>
        </a:prstGeom>
        <a:noFill/>
        <a:ln w="9525">
          <a:noFill/>
          <a:miter lim="800000"/>
          <a:headEnd/>
          <a:tailEnd/>
        </a:ln>
      </xdr:spPr>
      <xdr:txBody>
        <a:bodyPr vertOverflow="clip" wrap="square" lIns="36576" tIns="22860" rIns="36576" bIns="22860" anchor="ctr" upright="1"/>
        <a:lstStyle/>
        <a:p>
          <a:pPr algn="ctr" rtl="0">
            <a:defRPr sz="1000"/>
          </a:pPr>
          <a:r>
            <a:rPr lang="en-US" altLang="ja-JP" sz="1600" b="1" i="0" u="none" strike="noStrike" baseline="0">
              <a:solidFill>
                <a:srgbClr val="000000"/>
              </a:solidFill>
              <a:latin typeface="ＭＳ Ｐゴシック"/>
              <a:ea typeface="ＭＳ Ｐゴシック"/>
            </a:rPr>
            <a:t>2026</a:t>
          </a:r>
          <a:r>
            <a:rPr lang="ja-JP" altLang="en-US" sz="1600" b="1" i="0" u="none" strike="noStrike" baseline="0">
              <a:solidFill>
                <a:srgbClr val="000000"/>
              </a:solidFill>
              <a:latin typeface="ＭＳ Ｐゴシック"/>
              <a:ea typeface="ＭＳ Ｐゴシック"/>
            </a:rPr>
            <a:t>年</a:t>
          </a:r>
          <a:r>
            <a:rPr lang="en-US" altLang="ja-JP" sz="1600" b="1" i="0" u="none" strike="noStrike" baseline="0">
              <a:solidFill>
                <a:srgbClr val="000000"/>
              </a:solidFill>
              <a:latin typeface="ＭＳ Ｐゴシック"/>
              <a:ea typeface="ＭＳ Ｐゴシック"/>
            </a:rPr>
            <a:t>4</a:t>
          </a:r>
          <a:r>
            <a:rPr lang="ja-JP" altLang="en-US" sz="1600" b="1" i="0" u="none" strike="noStrike" baseline="0">
              <a:solidFill>
                <a:srgbClr val="000000"/>
              </a:solidFill>
              <a:latin typeface="ＭＳ Ｐゴシック"/>
              <a:ea typeface="ＭＳ Ｐゴシック"/>
            </a:rPr>
            <a:t>月現在</a:t>
          </a:r>
        </a:p>
      </xdr:txBody>
    </xdr:sp>
    <xdr:clientData/>
  </xdr:twoCellAnchor>
  <xdr:twoCellAnchor>
    <xdr:from>
      <xdr:col>1</xdr:col>
      <xdr:colOff>19050</xdr:colOff>
      <xdr:row>18</xdr:row>
      <xdr:rowOff>114300</xdr:rowOff>
    </xdr:from>
    <xdr:to>
      <xdr:col>36</xdr:col>
      <xdr:colOff>123825</xdr:colOff>
      <xdr:row>20</xdr:row>
      <xdr:rowOff>76200</xdr:rowOff>
    </xdr:to>
    <xdr:sp macro="" textlink="">
      <xdr:nvSpPr>
        <xdr:cNvPr id="1031"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52400" y="2686050"/>
          <a:ext cx="4772025" cy="247650"/>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新聞販売店の責任において申告された枚数を基に作成しております。</a:t>
          </a:r>
        </a:p>
      </xdr:txBody>
    </xdr:sp>
    <xdr:clientData/>
  </xdr:twoCellAnchor>
  <xdr:twoCellAnchor>
    <xdr:from>
      <xdr:col>51</xdr:col>
      <xdr:colOff>76200</xdr:colOff>
      <xdr:row>43</xdr:row>
      <xdr:rowOff>142875</xdr:rowOff>
    </xdr:from>
    <xdr:to>
      <xdr:col>74</xdr:col>
      <xdr:colOff>95250</xdr:colOff>
      <xdr:row>45</xdr:row>
      <xdr:rowOff>28575</xdr:rowOff>
    </xdr:to>
    <xdr:pic>
      <xdr:nvPicPr>
        <xdr:cNvPr id="87134" name="Picture 8" descr="無題">
          <a:extLst>
            <a:ext uri="{FF2B5EF4-FFF2-40B4-BE49-F238E27FC236}">
              <a16:creationId xmlns:a16="http://schemas.microsoft.com/office/drawing/2014/main" id="{00000000-0008-0000-0000-00005E5401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6877050" y="6286500"/>
          <a:ext cx="308610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7</xdr:col>
      <xdr:colOff>0</xdr:colOff>
      <xdr:row>56</xdr:row>
      <xdr:rowOff>0</xdr:rowOff>
    </xdr:from>
    <xdr:to>
      <xdr:col>43</xdr:col>
      <xdr:colOff>76200</xdr:colOff>
      <xdr:row>59</xdr:row>
      <xdr:rowOff>0</xdr:rowOff>
    </xdr:to>
    <xdr:sp macro="" textlink="">
      <xdr:nvSpPr>
        <xdr:cNvPr id="87135" name="AutoShape 9" descr="company_name">
          <a:extLst>
            <a:ext uri="{FF2B5EF4-FFF2-40B4-BE49-F238E27FC236}">
              <a16:creationId xmlns:a16="http://schemas.microsoft.com/office/drawing/2014/main" id="{00000000-0008-0000-0000-00005F540100}"/>
            </a:ext>
          </a:extLst>
        </xdr:cNvPr>
        <xdr:cNvSpPr>
          <a:spLocks noChangeAspect="1" noChangeArrowheads="1"/>
        </xdr:cNvSpPr>
      </xdr:nvSpPr>
      <xdr:spPr bwMode="auto">
        <a:xfrm>
          <a:off x="933450" y="8505825"/>
          <a:ext cx="4876800" cy="4286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19050</xdr:colOff>
      <xdr:row>14</xdr:row>
      <xdr:rowOff>85725</xdr:rowOff>
    </xdr:from>
    <xdr:to>
      <xdr:col>76</xdr:col>
      <xdr:colOff>114300</xdr:colOff>
      <xdr:row>20</xdr:row>
      <xdr:rowOff>0</xdr:rowOff>
    </xdr:to>
    <xdr:sp macro="" textlink="">
      <xdr:nvSpPr>
        <xdr:cNvPr id="1034" name="Rectangle 10">
          <a:extLst>
            <a:ext uri="{FF2B5EF4-FFF2-40B4-BE49-F238E27FC236}">
              <a16:creationId xmlns:a16="http://schemas.microsoft.com/office/drawing/2014/main" id="{00000000-0008-0000-0000-00000A040000}"/>
            </a:ext>
          </a:extLst>
        </xdr:cNvPr>
        <xdr:cNvSpPr>
          <a:spLocks noChangeArrowheads="1"/>
        </xdr:cNvSpPr>
      </xdr:nvSpPr>
      <xdr:spPr bwMode="auto">
        <a:xfrm>
          <a:off x="19050" y="2085975"/>
          <a:ext cx="10229850" cy="771525"/>
        </a:xfrm>
        <a:prstGeom prst="rect">
          <a:avLst/>
        </a:prstGeom>
        <a:noFill/>
        <a:ln w="9525">
          <a:noFill/>
          <a:miter lim="800000"/>
          <a:headEnd/>
          <a:tailEnd/>
        </a:ln>
      </xdr:spPr>
      <xdr:txBody>
        <a:bodyPr vertOverflow="clip" wrap="square" lIns="73152" tIns="41148" rIns="0" bIns="0" anchor="t" upright="1"/>
        <a:lstStyle/>
        <a:p>
          <a:pPr algn="l" rtl="0">
            <a:lnSpc>
              <a:spcPts val="4200"/>
            </a:lnSpc>
            <a:defRPr sz="1000"/>
          </a:pPr>
          <a:r>
            <a:rPr lang="ja-JP" altLang="en-US" sz="3600" b="1" i="0" u="none" strike="noStrike" baseline="0">
              <a:solidFill>
                <a:srgbClr val="000000"/>
              </a:solidFill>
              <a:latin typeface="ＭＳ Ｐゴシック"/>
              <a:ea typeface="ＭＳ Ｐゴシック"/>
            </a:rPr>
            <a:t>福島県新聞折込広告枚数表</a:t>
          </a:r>
        </a:p>
        <a:p>
          <a:pPr algn="l" rtl="0">
            <a:lnSpc>
              <a:spcPts val="4200"/>
            </a:lnSpc>
            <a:defRPr sz="1000"/>
          </a:pPr>
          <a:endParaRPr lang="ja-JP" altLang="en-US" sz="3600" b="1" i="0" u="none" strike="noStrike" baseline="0">
            <a:solidFill>
              <a:srgbClr val="000000"/>
            </a:solidFill>
            <a:latin typeface="ＭＳ Ｐゴシック"/>
            <a:ea typeface="ＭＳ Ｐゴシック"/>
          </a:endParaRPr>
        </a:p>
      </xdr:txBody>
    </xdr:sp>
    <xdr:clientData/>
  </xdr:twoCellAnchor>
  <xdr:twoCellAnchor editAs="oneCell">
    <xdr:from>
      <xdr:col>1</xdr:col>
      <xdr:colOff>40822</xdr:colOff>
      <xdr:row>21</xdr:row>
      <xdr:rowOff>13607</xdr:rowOff>
    </xdr:from>
    <xdr:to>
      <xdr:col>46</xdr:col>
      <xdr:colOff>95250</xdr:colOff>
      <xdr:row>49</xdr:row>
      <xdr:rowOff>83395</xdr:rowOff>
    </xdr:to>
    <xdr:pic>
      <xdr:nvPicPr>
        <xdr:cNvPr id="2" name="図 1">
          <a:extLst>
            <a:ext uri="{FF2B5EF4-FFF2-40B4-BE49-F238E27FC236}">
              <a16:creationId xmlns:a16="http://schemas.microsoft.com/office/drawing/2014/main" id="{4387D391-3CD1-4216-B081-ACAF64D49B2A}"/>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76893" y="3156857"/>
          <a:ext cx="6177643" cy="458735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7328" name="Text Box 1">
          <a:extLst>
            <a:ext uri="{FF2B5EF4-FFF2-40B4-BE49-F238E27FC236}">
              <a16:creationId xmlns:a16="http://schemas.microsoft.com/office/drawing/2014/main" id="{00000000-0008-0000-0B00-0000102E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6146" name="Rectangle 2">
          <a:extLst>
            <a:ext uri="{FF2B5EF4-FFF2-40B4-BE49-F238E27FC236}">
              <a16:creationId xmlns:a16="http://schemas.microsoft.com/office/drawing/2014/main" id="{00000000-0008-0000-0B00-0000021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6147" name="Rectangle 3">
          <a:extLst>
            <a:ext uri="{FF2B5EF4-FFF2-40B4-BE49-F238E27FC236}">
              <a16:creationId xmlns:a16="http://schemas.microsoft.com/office/drawing/2014/main" id="{00000000-0008-0000-0B00-0000031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6148" name="Rectangle 4">
          <a:extLst>
            <a:ext uri="{FF2B5EF4-FFF2-40B4-BE49-F238E27FC236}">
              <a16:creationId xmlns:a16="http://schemas.microsoft.com/office/drawing/2014/main" id="{00000000-0008-0000-0B00-0000041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149" name="Rectangle 5">
          <a:extLst>
            <a:ext uri="{FF2B5EF4-FFF2-40B4-BE49-F238E27FC236}">
              <a16:creationId xmlns:a16="http://schemas.microsoft.com/office/drawing/2014/main" id="{00000000-0008-0000-0B00-0000051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6150" name="Rectangle 6">
          <a:extLst>
            <a:ext uri="{FF2B5EF4-FFF2-40B4-BE49-F238E27FC236}">
              <a16:creationId xmlns:a16="http://schemas.microsoft.com/office/drawing/2014/main" id="{00000000-0008-0000-0B00-0000061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1" name="Rectangle 7">
          <a:extLst>
            <a:ext uri="{FF2B5EF4-FFF2-40B4-BE49-F238E27FC236}">
              <a16:creationId xmlns:a16="http://schemas.microsoft.com/office/drawing/2014/main" id="{00000000-0008-0000-0B00-000007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6152" name="Rectangle 8">
          <a:extLst>
            <a:ext uri="{FF2B5EF4-FFF2-40B4-BE49-F238E27FC236}">
              <a16:creationId xmlns:a16="http://schemas.microsoft.com/office/drawing/2014/main" id="{00000000-0008-0000-0B00-0000081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6153" name="Rectangle 9">
          <a:extLst>
            <a:ext uri="{FF2B5EF4-FFF2-40B4-BE49-F238E27FC236}">
              <a16:creationId xmlns:a16="http://schemas.microsoft.com/office/drawing/2014/main" id="{00000000-0008-0000-0B00-0000091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4" name="Rectangle 10">
          <a:extLst>
            <a:ext uri="{FF2B5EF4-FFF2-40B4-BE49-F238E27FC236}">
              <a16:creationId xmlns:a16="http://schemas.microsoft.com/office/drawing/2014/main" id="{00000000-0008-0000-0B00-00000A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5" name="Rectangle 11">
          <a:extLst>
            <a:ext uri="{FF2B5EF4-FFF2-40B4-BE49-F238E27FC236}">
              <a16:creationId xmlns:a16="http://schemas.microsoft.com/office/drawing/2014/main" id="{00000000-0008-0000-0B00-00000B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6" name="Rectangle 12">
          <a:extLst>
            <a:ext uri="{FF2B5EF4-FFF2-40B4-BE49-F238E27FC236}">
              <a16:creationId xmlns:a16="http://schemas.microsoft.com/office/drawing/2014/main" id="{00000000-0008-0000-0B00-00000C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7" name="Rectangle 13">
          <a:extLst>
            <a:ext uri="{FF2B5EF4-FFF2-40B4-BE49-F238E27FC236}">
              <a16:creationId xmlns:a16="http://schemas.microsoft.com/office/drawing/2014/main" id="{00000000-0008-0000-0B00-00000D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8" name="Rectangle 14">
          <a:extLst>
            <a:ext uri="{FF2B5EF4-FFF2-40B4-BE49-F238E27FC236}">
              <a16:creationId xmlns:a16="http://schemas.microsoft.com/office/drawing/2014/main" id="{00000000-0008-0000-0B00-00000E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59" name="Rectangle 15">
          <a:extLst>
            <a:ext uri="{FF2B5EF4-FFF2-40B4-BE49-F238E27FC236}">
              <a16:creationId xmlns:a16="http://schemas.microsoft.com/office/drawing/2014/main" id="{00000000-0008-0000-0B00-00000F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60" name="Rectangle 16">
          <a:extLst>
            <a:ext uri="{FF2B5EF4-FFF2-40B4-BE49-F238E27FC236}">
              <a16:creationId xmlns:a16="http://schemas.microsoft.com/office/drawing/2014/main" id="{00000000-0008-0000-0B00-000010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7344" name="Text Box 17">
          <a:extLst>
            <a:ext uri="{FF2B5EF4-FFF2-40B4-BE49-F238E27FC236}">
              <a16:creationId xmlns:a16="http://schemas.microsoft.com/office/drawing/2014/main" id="{00000000-0008-0000-0B00-0000202E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6162" name="Rectangle 18">
          <a:extLst>
            <a:ext uri="{FF2B5EF4-FFF2-40B4-BE49-F238E27FC236}">
              <a16:creationId xmlns:a16="http://schemas.microsoft.com/office/drawing/2014/main" id="{00000000-0008-0000-0B00-0000121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6163" name="Rectangle 19">
          <a:extLst>
            <a:ext uri="{FF2B5EF4-FFF2-40B4-BE49-F238E27FC236}">
              <a16:creationId xmlns:a16="http://schemas.microsoft.com/office/drawing/2014/main" id="{00000000-0008-0000-0B00-0000131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6164" name="Rectangle 20">
          <a:extLst>
            <a:ext uri="{FF2B5EF4-FFF2-40B4-BE49-F238E27FC236}">
              <a16:creationId xmlns:a16="http://schemas.microsoft.com/office/drawing/2014/main" id="{00000000-0008-0000-0B00-0000141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165" name="Rectangle 21">
          <a:extLst>
            <a:ext uri="{FF2B5EF4-FFF2-40B4-BE49-F238E27FC236}">
              <a16:creationId xmlns:a16="http://schemas.microsoft.com/office/drawing/2014/main" id="{00000000-0008-0000-0B00-0000151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6166" name="Rectangle 22">
          <a:extLst>
            <a:ext uri="{FF2B5EF4-FFF2-40B4-BE49-F238E27FC236}">
              <a16:creationId xmlns:a16="http://schemas.microsoft.com/office/drawing/2014/main" id="{00000000-0008-0000-0B00-0000161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6167" name="Rectangle 23">
          <a:extLst>
            <a:ext uri="{FF2B5EF4-FFF2-40B4-BE49-F238E27FC236}">
              <a16:creationId xmlns:a16="http://schemas.microsoft.com/office/drawing/2014/main" id="{00000000-0008-0000-0B00-0000171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6168" name="Rectangle 24">
          <a:extLst>
            <a:ext uri="{FF2B5EF4-FFF2-40B4-BE49-F238E27FC236}">
              <a16:creationId xmlns:a16="http://schemas.microsoft.com/office/drawing/2014/main" id="{00000000-0008-0000-0B00-0000181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6169" name="Rectangle 25">
          <a:extLst>
            <a:ext uri="{FF2B5EF4-FFF2-40B4-BE49-F238E27FC236}">
              <a16:creationId xmlns:a16="http://schemas.microsoft.com/office/drawing/2014/main" id="{00000000-0008-0000-0B00-0000191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3335" name="Text Box 1">
          <a:extLst>
            <a:ext uri="{FF2B5EF4-FFF2-40B4-BE49-F238E27FC236}">
              <a16:creationId xmlns:a16="http://schemas.microsoft.com/office/drawing/2014/main" id="{00000000-0008-0000-0C00-0000771E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7170" name="Rectangle 2">
          <a:extLst>
            <a:ext uri="{FF2B5EF4-FFF2-40B4-BE49-F238E27FC236}">
              <a16:creationId xmlns:a16="http://schemas.microsoft.com/office/drawing/2014/main" id="{00000000-0008-0000-0C00-0000021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7171" name="Rectangle 3">
          <a:extLst>
            <a:ext uri="{FF2B5EF4-FFF2-40B4-BE49-F238E27FC236}">
              <a16:creationId xmlns:a16="http://schemas.microsoft.com/office/drawing/2014/main" id="{00000000-0008-0000-0C00-0000031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7172" name="Rectangle 4">
          <a:extLst>
            <a:ext uri="{FF2B5EF4-FFF2-40B4-BE49-F238E27FC236}">
              <a16:creationId xmlns:a16="http://schemas.microsoft.com/office/drawing/2014/main" id="{00000000-0008-0000-0C00-0000041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7173" name="Rectangle 5">
          <a:extLst>
            <a:ext uri="{FF2B5EF4-FFF2-40B4-BE49-F238E27FC236}">
              <a16:creationId xmlns:a16="http://schemas.microsoft.com/office/drawing/2014/main" id="{00000000-0008-0000-0C00-0000051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174" name="Rectangle 6">
          <a:extLst>
            <a:ext uri="{FF2B5EF4-FFF2-40B4-BE49-F238E27FC236}">
              <a16:creationId xmlns:a16="http://schemas.microsoft.com/office/drawing/2014/main" id="{00000000-0008-0000-0C00-0000061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5" name="Rectangle 7">
          <a:extLst>
            <a:ext uri="{FF2B5EF4-FFF2-40B4-BE49-F238E27FC236}">
              <a16:creationId xmlns:a16="http://schemas.microsoft.com/office/drawing/2014/main" id="{00000000-0008-0000-0C00-000007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7176" name="Rectangle 8">
          <a:extLst>
            <a:ext uri="{FF2B5EF4-FFF2-40B4-BE49-F238E27FC236}">
              <a16:creationId xmlns:a16="http://schemas.microsoft.com/office/drawing/2014/main" id="{00000000-0008-0000-0C00-0000081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7177" name="Rectangle 9">
          <a:extLst>
            <a:ext uri="{FF2B5EF4-FFF2-40B4-BE49-F238E27FC236}">
              <a16:creationId xmlns:a16="http://schemas.microsoft.com/office/drawing/2014/main" id="{00000000-0008-0000-0C00-0000091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8" name="Rectangle 10">
          <a:extLst>
            <a:ext uri="{FF2B5EF4-FFF2-40B4-BE49-F238E27FC236}">
              <a16:creationId xmlns:a16="http://schemas.microsoft.com/office/drawing/2014/main" id="{00000000-0008-0000-0C00-00000A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79" name="Rectangle 11">
          <a:extLst>
            <a:ext uri="{FF2B5EF4-FFF2-40B4-BE49-F238E27FC236}">
              <a16:creationId xmlns:a16="http://schemas.microsoft.com/office/drawing/2014/main" id="{00000000-0008-0000-0C00-00000B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0" name="Rectangle 12">
          <a:extLst>
            <a:ext uri="{FF2B5EF4-FFF2-40B4-BE49-F238E27FC236}">
              <a16:creationId xmlns:a16="http://schemas.microsoft.com/office/drawing/2014/main" id="{00000000-0008-0000-0C00-00000C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1" name="Rectangle 13">
          <a:extLst>
            <a:ext uri="{FF2B5EF4-FFF2-40B4-BE49-F238E27FC236}">
              <a16:creationId xmlns:a16="http://schemas.microsoft.com/office/drawing/2014/main" id="{00000000-0008-0000-0C00-00000D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2" name="Rectangle 14">
          <a:extLst>
            <a:ext uri="{FF2B5EF4-FFF2-40B4-BE49-F238E27FC236}">
              <a16:creationId xmlns:a16="http://schemas.microsoft.com/office/drawing/2014/main" id="{00000000-0008-0000-0C00-00000E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3" name="Rectangle 15">
          <a:extLst>
            <a:ext uri="{FF2B5EF4-FFF2-40B4-BE49-F238E27FC236}">
              <a16:creationId xmlns:a16="http://schemas.microsoft.com/office/drawing/2014/main" id="{00000000-0008-0000-0C00-00000F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4" name="Rectangle 16">
          <a:extLst>
            <a:ext uri="{FF2B5EF4-FFF2-40B4-BE49-F238E27FC236}">
              <a16:creationId xmlns:a16="http://schemas.microsoft.com/office/drawing/2014/main" id="{00000000-0008-0000-0C00-000010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85" name="Rectangle 17">
          <a:extLst>
            <a:ext uri="{FF2B5EF4-FFF2-40B4-BE49-F238E27FC236}">
              <a16:creationId xmlns:a16="http://schemas.microsoft.com/office/drawing/2014/main" id="{00000000-0008-0000-0C00-000011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3352" name="Text Box 18">
          <a:extLst>
            <a:ext uri="{FF2B5EF4-FFF2-40B4-BE49-F238E27FC236}">
              <a16:creationId xmlns:a16="http://schemas.microsoft.com/office/drawing/2014/main" id="{00000000-0008-0000-0C00-0000881E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7187" name="Rectangle 19">
          <a:extLst>
            <a:ext uri="{FF2B5EF4-FFF2-40B4-BE49-F238E27FC236}">
              <a16:creationId xmlns:a16="http://schemas.microsoft.com/office/drawing/2014/main" id="{00000000-0008-0000-0C00-0000131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7188" name="Rectangle 20">
          <a:extLst>
            <a:ext uri="{FF2B5EF4-FFF2-40B4-BE49-F238E27FC236}">
              <a16:creationId xmlns:a16="http://schemas.microsoft.com/office/drawing/2014/main" id="{00000000-0008-0000-0C00-0000141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7189" name="Rectangle 21">
          <a:extLst>
            <a:ext uri="{FF2B5EF4-FFF2-40B4-BE49-F238E27FC236}">
              <a16:creationId xmlns:a16="http://schemas.microsoft.com/office/drawing/2014/main" id="{00000000-0008-0000-0C00-0000151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7190" name="Rectangle 22">
          <a:extLst>
            <a:ext uri="{FF2B5EF4-FFF2-40B4-BE49-F238E27FC236}">
              <a16:creationId xmlns:a16="http://schemas.microsoft.com/office/drawing/2014/main" id="{00000000-0008-0000-0C00-0000161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191" name="Rectangle 23">
          <a:extLst>
            <a:ext uri="{FF2B5EF4-FFF2-40B4-BE49-F238E27FC236}">
              <a16:creationId xmlns:a16="http://schemas.microsoft.com/office/drawing/2014/main" id="{00000000-0008-0000-0C00-0000171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7192" name="Rectangle 24">
          <a:extLst>
            <a:ext uri="{FF2B5EF4-FFF2-40B4-BE49-F238E27FC236}">
              <a16:creationId xmlns:a16="http://schemas.microsoft.com/office/drawing/2014/main" id="{00000000-0008-0000-0C00-0000181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7193" name="Rectangle 25">
          <a:extLst>
            <a:ext uri="{FF2B5EF4-FFF2-40B4-BE49-F238E27FC236}">
              <a16:creationId xmlns:a16="http://schemas.microsoft.com/office/drawing/2014/main" id="{00000000-0008-0000-0C00-0000191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7194" name="Rectangle 26">
          <a:extLst>
            <a:ext uri="{FF2B5EF4-FFF2-40B4-BE49-F238E27FC236}">
              <a16:creationId xmlns:a16="http://schemas.microsoft.com/office/drawing/2014/main" id="{00000000-0008-0000-0C00-00001A1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5275" name="Text Box 1">
          <a:extLst>
            <a:ext uri="{FF2B5EF4-FFF2-40B4-BE49-F238E27FC236}">
              <a16:creationId xmlns:a16="http://schemas.microsoft.com/office/drawing/2014/main" id="{00000000-0008-0000-0D00-00002B74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8194" name="Rectangle 2">
          <a:extLst>
            <a:ext uri="{FF2B5EF4-FFF2-40B4-BE49-F238E27FC236}">
              <a16:creationId xmlns:a16="http://schemas.microsoft.com/office/drawing/2014/main" id="{00000000-0008-0000-0D00-0000022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8195" name="Rectangle 3">
          <a:extLst>
            <a:ext uri="{FF2B5EF4-FFF2-40B4-BE49-F238E27FC236}">
              <a16:creationId xmlns:a16="http://schemas.microsoft.com/office/drawing/2014/main" id="{00000000-0008-0000-0D00-0000032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8196" name="Rectangle 4">
          <a:extLst>
            <a:ext uri="{FF2B5EF4-FFF2-40B4-BE49-F238E27FC236}">
              <a16:creationId xmlns:a16="http://schemas.microsoft.com/office/drawing/2014/main" id="{00000000-0008-0000-0D00-0000042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8197" name="Rectangle 5">
          <a:extLst>
            <a:ext uri="{FF2B5EF4-FFF2-40B4-BE49-F238E27FC236}">
              <a16:creationId xmlns:a16="http://schemas.microsoft.com/office/drawing/2014/main" id="{00000000-0008-0000-0D00-0000052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8198" name="Rectangle 6">
          <a:extLst>
            <a:ext uri="{FF2B5EF4-FFF2-40B4-BE49-F238E27FC236}">
              <a16:creationId xmlns:a16="http://schemas.microsoft.com/office/drawing/2014/main" id="{00000000-0008-0000-0D00-0000062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199" name="Rectangle 7">
          <a:extLst>
            <a:ext uri="{FF2B5EF4-FFF2-40B4-BE49-F238E27FC236}">
              <a16:creationId xmlns:a16="http://schemas.microsoft.com/office/drawing/2014/main" id="{00000000-0008-0000-0D00-000007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8200" name="Rectangle 8">
          <a:extLst>
            <a:ext uri="{FF2B5EF4-FFF2-40B4-BE49-F238E27FC236}">
              <a16:creationId xmlns:a16="http://schemas.microsoft.com/office/drawing/2014/main" id="{00000000-0008-0000-0D00-0000082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8201" name="Rectangle 9">
          <a:extLst>
            <a:ext uri="{FF2B5EF4-FFF2-40B4-BE49-F238E27FC236}">
              <a16:creationId xmlns:a16="http://schemas.microsoft.com/office/drawing/2014/main" id="{00000000-0008-0000-0D00-0000092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2" name="Rectangle 10">
          <a:extLst>
            <a:ext uri="{FF2B5EF4-FFF2-40B4-BE49-F238E27FC236}">
              <a16:creationId xmlns:a16="http://schemas.microsoft.com/office/drawing/2014/main" id="{00000000-0008-0000-0D00-00000A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3" name="Rectangle 11">
          <a:extLst>
            <a:ext uri="{FF2B5EF4-FFF2-40B4-BE49-F238E27FC236}">
              <a16:creationId xmlns:a16="http://schemas.microsoft.com/office/drawing/2014/main" id="{00000000-0008-0000-0D00-00000B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4" name="Rectangle 12">
          <a:extLst>
            <a:ext uri="{FF2B5EF4-FFF2-40B4-BE49-F238E27FC236}">
              <a16:creationId xmlns:a16="http://schemas.microsoft.com/office/drawing/2014/main" id="{00000000-0008-0000-0D00-00000C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5" name="Rectangle 13">
          <a:extLst>
            <a:ext uri="{FF2B5EF4-FFF2-40B4-BE49-F238E27FC236}">
              <a16:creationId xmlns:a16="http://schemas.microsoft.com/office/drawing/2014/main" id="{00000000-0008-0000-0D00-00000D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6" name="Rectangle 14">
          <a:extLst>
            <a:ext uri="{FF2B5EF4-FFF2-40B4-BE49-F238E27FC236}">
              <a16:creationId xmlns:a16="http://schemas.microsoft.com/office/drawing/2014/main" id="{00000000-0008-0000-0D00-00000E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7" name="Rectangle 15">
          <a:extLst>
            <a:ext uri="{FF2B5EF4-FFF2-40B4-BE49-F238E27FC236}">
              <a16:creationId xmlns:a16="http://schemas.microsoft.com/office/drawing/2014/main" id="{00000000-0008-0000-0D00-00000F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8" name="Rectangle 16">
          <a:extLst>
            <a:ext uri="{FF2B5EF4-FFF2-40B4-BE49-F238E27FC236}">
              <a16:creationId xmlns:a16="http://schemas.microsoft.com/office/drawing/2014/main" id="{00000000-0008-0000-0D00-000010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09" name="Rectangle 17">
          <a:extLst>
            <a:ext uri="{FF2B5EF4-FFF2-40B4-BE49-F238E27FC236}">
              <a16:creationId xmlns:a16="http://schemas.microsoft.com/office/drawing/2014/main" id="{00000000-0008-0000-0D00-000011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36</xdr:row>
      <xdr:rowOff>85725</xdr:rowOff>
    </xdr:from>
    <xdr:to>
      <xdr:col>0</xdr:col>
      <xdr:colOff>104775</xdr:colOff>
      <xdr:row>36</xdr:row>
      <xdr:rowOff>304800</xdr:rowOff>
    </xdr:to>
    <xdr:sp macro="" textlink="">
      <xdr:nvSpPr>
        <xdr:cNvPr id="95292" name="Text Box 18">
          <a:extLst>
            <a:ext uri="{FF2B5EF4-FFF2-40B4-BE49-F238E27FC236}">
              <a16:creationId xmlns:a16="http://schemas.microsoft.com/office/drawing/2014/main" id="{00000000-0008-0000-0D00-00003C740100}"/>
            </a:ext>
          </a:extLst>
        </xdr:cNvPr>
        <xdr:cNvSpPr txBox="1">
          <a:spLocks noChangeArrowheads="1"/>
        </xdr:cNvSpPr>
      </xdr:nvSpPr>
      <xdr:spPr bwMode="auto">
        <a:xfrm>
          <a:off x="0" y="74580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11" name="Rectangle 19">
          <a:extLst>
            <a:ext uri="{FF2B5EF4-FFF2-40B4-BE49-F238E27FC236}">
              <a16:creationId xmlns:a16="http://schemas.microsoft.com/office/drawing/2014/main" id="{00000000-0008-0000-0D00-000013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12" name="Rectangle 20">
          <a:extLst>
            <a:ext uri="{FF2B5EF4-FFF2-40B4-BE49-F238E27FC236}">
              <a16:creationId xmlns:a16="http://schemas.microsoft.com/office/drawing/2014/main" id="{00000000-0008-0000-0D00-000014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13" name="Rectangle 21">
          <a:extLst>
            <a:ext uri="{FF2B5EF4-FFF2-40B4-BE49-F238E27FC236}">
              <a16:creationId xmlns:a16="http://schemas.microsoft.com/office/drawing/2014/main" id="{00000000-0008-0000-0D00-000015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14" name="Rectangle 22">
          <a:extLst>
            <a:ext uri="{FF2B5EF4-FFF2-40B4-BE49-F238E27FC236}">
              <a16:creationId xmlns:a16="http://schemas.microsoft.com/office/drawing/2014/main" id="{00000000-0008-0000-0D00-000016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15" name="Rectangle 23">
          <a:extLst>
            <a:ext uri="{FF2B5EF4-FFF2-40B4-BE49-F238E27FC236}">
              <a16:creationId xmlns:a16="http://schemas.microsoft.com/office/drawing/2014/main" id="{00000000-0008-0000-0D00-000017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16" name="Rectangle 24">
          <a:extLst>
            <a:ext uri="{FF2B5EF4-FFF2-40B4-BE49-F238E27FC236}">
              <a16:creationId xmlns:a16="http://schemas.microsoft.com/office/drawing/2014/main" id="{00000000-0008-0000-0D00-000018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17" name="Rectangle 25">
          <a:extLst>
            <a:ext uri="{FF2B5EF4-FFF2-40B4-BE49-F238E27FC236}">
              <a16:creationId xmlns:a16="http://schemas.microsoft.com/office/drawing/2014/main" id="{00000000-0008-0000-0D00-000019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18" name="Rectangle 26">
          <a:extLst>
            <a:ext uri="{FF2B5EF4-FFF2-40B4-BE49-F238E27FC236}">
              <a16:creationId xmlns:a16="http://schemas.microsoft.com/office/drawing/2014/main" id="{00000000-0008-0000-0D00-00001A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19" name="Rectangle 27">
          <a:extLst>
            <a:ext uri="{FF2B5EF4-FFF2-40B4-BE49-F238E27FC236}">
              <a16:creationId xmlns:a16="http://schemas.microsoft.com/office/drawing/2014/main" id="{00000000-0008-0000-0D00-00001B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0" name="Rectangle 28">
          <a:extLst>
            <a:ext uri="{FF2B5EF4-FFF2-40B4-BE49-F238E27FC236}">
              <a16:creationId xmlns:a16="http://schemas.microsoft.com/office/drawing/2014/main" id="{00000000-0008-0000-0D00-00001C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1" name="Rectangle 29">
          <a:extLst>
            <a:ext uri="{FF2B5EF4-FFF2-40B4-BE49-F238E27FC236}">
              <a16:creationId xmlns:a16="http://schemas.microsoft.com/office/drawing/2014/main" id="{00000000-0008-0000-0D00-00001D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2" name="Rectangle 30">
          <a:extLst>
            <a:ext uri="{FF2B5EF4-FFF2-40B4-BE49-F238E27FC236}">
              <a16:creationId xmlns:a16="http://schemas.microsoft.com/office/drawing/2014/main" id="{00000000-0008-0000-0D00-00001E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3" name="Rectangle 31">
          <a:extLst>
            <a:ext uri="{FF2B5EF4-FFF2-40B4-BE49-F238E27FC236}">
              <a16:creationId xmlns:a16="http://schemas.microsoft.com/office/drawing/2014/main" id="{00000000-0008-0000-0D00-00001F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4" name="Rectangle 32">
          <a:extLst>
            <a:ext uri="{FF2B5EF4-FFF2-40B4-BE49-F238E27FC236}">
              <a16:creationId xmlns:a16="http://schemas.microsoft.com/office/drawing/2014/main" id="{00000000-0008-0000-0D00-000020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5" name="Rectangle 33">
          <a:extLst>
            <a:ext uri="{FF2B5EF4-FFF2-40B4-BE49-F238E27FC236}">
              <a16:creationId xmlns:a16="http://schemas.microsoft.com/office/drawing/2014/main" id="{00000000-0008-0000-0D00-000021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6" name="Rectangle 34">
          <a:extLst>
            <a:ext uri="{FF2B5EF4-FFF2-40B4-BE49-F238E27FC236}">
              <a16:creationId xmlns:a16="http://schemas.microsoft.com/office/drawing/2014/main" id="{00000000-0008-0000-0D00-000022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27" name="Rectangle 35">
          <a:extLst>
            <a:ext uri="{FF2B5EF4-FFF2-40B4-BE49-F238E27FC236}">
              <a16:creationId xmlns:a16="http://schemas.microsoft.com/office/drawing/2014/main" id="{00000000-0008-0000-0D00-000023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36</xdr:row>
      <xdr:rowOff>85725</xdr:rowOff>
    </xdr:from>
    <xdr:to>
      <xdr:col>0</xdr:col>
      <xdr:colOff>104775</xdr:colOff>
      <xdr:row>36</xdr:row>
      <xdr:rowOff>304800</xdr:rowOff>
    </xdr:to>
    <xdr:sp macro="" textlink="">
      <xdr:nvSpPr>
        <xdr:cNvPr id="95310" name="Text Box 36">
          <a:extLst>
            <a:ext uri="{FF2B5EF4-FFF2-40B4-BE49-F238E27FC236}">
              <a16:creationId xmlns:a16="http://schemas.microsoft.com/office/drawing/2014/main" id="{00000000-0008-0000-0D00-00004E740100}"/>
            </a:ext>
          </a:extLst>
        </xdr:cNvPr>
        <xdr:cNvSpPr txBox="1">
          <a:spLocks noChangeArrowheads="1"/>
        </xdr:cNvSpPr>
      </xdr:nvSpPr>
      <xdr:spPr bwMode="auto">
        <a:xfrm>
          <a:off x="0" y="745807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29" name="Rectangle 37">
          <a:extLst>
            <a:ext uri="{FF2B5EF4-FFF2-40B4-BE49-F238E27FC236}">
              <a16:creationId xmlns:a16="http://schemas.microsoft.com/office/drawing/2014/main" id="{00000000-0008-0000-0D00-000025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30" name="Rectangle 38">
          <a:extLst>
            <a:ext uri="{FF2B5EF4-FFF2-40B4-BE49-F238E27FC236}">
              <a16:creationId xmlns:a16="http://schemas.microsoft.com/office/drawing/2014/main" id="{00000000-0008-0000-0D00-000026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31" name="Rectangle 39">
          <a:extLst>
            <a:ext uri="{FF2B5EF4-FFF2-40B4-BE49-F238E27FC236}">
              <a16:creationId xmlns:a16="http://schemas.microsoft.com/office/drawing/2014/main" id="{00000000-0008-0000-0D00-000027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32" name="Rectangle 40">
          <a:extLst>
            <a:ext uri="{FF2B5EF4-FFF2-40B4-BE49-F238E27FC236}">
              <a16:creationId xmlns:a16="http://schemas.microsoft.com/office/drawing/2014/main" id="{00000000-0008-0000-0D00-000028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33" name="Rectangle 41">
          <a:extLst>
            <a:ext uri="{FF2B5EF4-FFF2-40B4-BE49-F238E27FC236}">
              <a16:creationId xmlns:a16="http://schemas.microsoft.com/office/drawing/2014/main" id="{00000000-0008-0000-0D00-000029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4" name="Rectangle 42">
          <a:extLst>
            <a:ext uri="{FF2B5EF4-FFF2-40B4-BE49-F238E27FC236}">
              <a16:creationId xmlns:a16="http://schemas.microsoft.com/office/drawing/2014/main" id="{00000000-0008-0000-0D00-00002A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35" name="Rectangle 43">
          <a:extLst>
            <a:ext uri="{FF2B5EF4-FFF2-40B4-BE49-F238E27FC236}">
              <a16:creationId xmlns:a16="http://schemas.microsoft.com/office/drawing/2014/main" id="{00000000-0008-0000-0D00-00002B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36" name="Rectangle 44">
          <a:extLst>
            <a:ext uri="{FF2B5EF4-FFF2-40B4-BE49-F238E27FC236}">
              <a16:creationId xmlns:a16="http://schemas.microsoft.com/office/drawing/2014/main" id="{00000000-0008-0000-0D00-00002C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7" name="Rectangle 45">
          <a:extLst>
            <a:ext uri="{FF2B5EF4-FFF2-40B4-BE49-F238E27FC236}">
              <a16:creationId xmlns:a16="http://schemas.microsoft.com/office/drawing/2014/main" id="{00000000-0008-0000-0D00-00002D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8" name="Rectangle 46">
          <a:extLst>
            <a:ext uri="{FF2B5EF4-FFF2-40B4-BE49-F238E27FC236}">
              <a16:creationId xmlns:a16="http://schemas.microsoft.com/office/drawing/2014/main" id="{00000000-0008-0000-0D00-00002E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39" name="Rectangle 47">
          <a:extLst>
            <a:ext uri="{FF2B5EF4-FFF2-40B4-BE49-F238E27FC236}">
              <a16:creationId xmlns:a16="http://schemas.microsoft.com/office/drawing/2014/main" id="{00000000-0008-0000-0D00-00002F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0" name="Rectangle 48">
          <a:extLst>
            <a:ext uri="{FF2B5EF4-FFF2-40B4-BE49-F238E27FC236}">
              <a16:creationId xmlns:a16="http://schemas.microsoft.com/office/drawing/2014/main" id="{00000000-0008-0000-0D00-000030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1" name="Rectangle 49">
          <a:extLst>
            <a:ext uri="{FF2B5EF4-FFF2-40B4-BE49-F238E27FC236}">
              <a16:creationId xmlns:a16="http://schemas.microsoft.com/office/drawing/2014/main" id="{00000000-0008-0000-0D00-000031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2" name="Rectangle 50">
          <a:extLst>
            <a:ext uri="{FF2B5EF4-FFF2-40B4-BE49-F238E27FC236}">
              <a16:creationId xmlns:a16="http://schemas.microsoft.com/office/drawing/2014/main" id="{00000000-0008-0000-0D00-000032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3" name="Rectangle 51">
          <a:extLst>
            <a:ext uri="{FF2B5EF4-FFF2-40B4-BE49-F238E27FC236}">
              <a16:creationId xmlns:a16="http://schemas.microsoft.com/office/drawing/2014/main" id="{00000000-0008-0000-0D00-000033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44" name="Rectangle 52">
          <a:extLst>
            <a:ext uri="{FF2B5EF4-FFF2-40B4-BE49-F238E27FC236}">
              <a16:creationId xmlns:a16="http://schemas.microsoft.com/office/drawing/2014/main" id="{00000000-0008-0000-0D00-000034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5327" name="Text Box 53">
          <a:extLst>
            <a:ext uri="{FF2B5EF4-FFF2-40B4-BE49-F238E27FC236}">
              <a16:creationId xmlns:a16="http://schemas.microsoft.com/office/drawing/2014/main" id="{00000000-0008-0000-0D00-00005F74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8246" name="Rectangle 54">
          <a:extLst>
            <a:ext uri="{FF2B5EF4-FFF2-40B4-BE49-F238E27FC236}">
              <a16:creationId xmlns:a16="http://schemas.microsoft.com/office/drawing/2014/main" id="{00000000-0008-0000-0D00-0000362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8247" name="Rectangle 55">
          <a:extLst>
            <a:ext uri="{FF2B5EF4-FFF2-40B4-BE49-F238E27FC236}">
              <a16:creationId xmlns:a16="http://schemas.microsoft.com/office/drawing/2014/main" id="{00000000-0008-0000-0D00-0000372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8248" name="Rectangle 56">
          <a:extLst>
            <a:ext uri="{FF2B5EF4-FFF2-40B4-BE49-F238E27FC236}">
              <a16:creationId xmlns:a16="http://schemas.microsoft.com/office/drawing/2014/main" id="{00000000-0008-0000-0D00-0000382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8249" name="Rectangle 57">
          <a:extLst>
            <a:ext uri="{FF2B5EF4-FFF2-40B4-BE49-F238E27FC236}">
              <a16:creationId xmlns:a16="http://schemas.microsoft.com/office/drawing/2014/main" id="{00000000-0008-0000-0D00-0000392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8250" name="Rectangle 58">
          <a:extLst>
            <a:ext uri="{FF2B5EF4-FFF2-40B4-BE49-F238E27FC236}">
              <a16:creationId xmlns:a16="http://schemas.microsoft.com/office/drawing/2014/main" id="{00000000-0008-0000-0D00-00003A2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251" name="Rectangle 59">
          <a:extLst>
            <a:ext uri="{FF2B5EF4-FFF2-40B4-BE49-F238E27FC236}">
              <a16:creationId xmlns:a16="http://schemas.microsoft.com/office/drawing/2014/main" id="{00000000-0008-0000-0D00-00003B2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8252" name="Rectangle 60">
          <a:extLst>
            <a:ext uri="{FF2B5EF4-FFF2-40B4-BE49-F238E27FC236}">
              <a16:creationId xmlns:a16="http://schemas.microsoft.com/office/drawing/2014/main" id="{00000000-0008-0000-0D00-00003C2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8253" name="Rectangle 61">
          <a:extLst>
            <a:ext uri="{FF2B5EF4-FFF2-40B4-BE49-F238E27FC236}">
              <a16:creationId xmlns:a16="http://schemas.microsoft.com/office/drawing/2014/main" id="{00000000-0008-0000-0D00-00003D2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editAs="oneCell">
    <xdr:from>
      <xdr:col>0</xdr:col>
      <xdr:colOff>0</xdr:colOff>
      <xdr:row>36</xdr:row>
      <xdr:rowOff>66675</xdr:rowOff>
    </xdr:from>
    <xdr:to>
      <xdr:col>0</xdr:col>
      <xdr:colOff>104775</xdr:colOff>
      <xdr:row>36</xdr:row>
      <xdr:rowOff>276225</xdr:rowOff>
    </xdr:to>
    <xdr:sp macro="" textlink="">
      <xdr:nvSpPr>
        <xdr:cNvPr id="95336" name="Text Box 62">
          <a:extLst>
            <a:ext uri="{FF2B5EF4-FFF2-40B4-BE49-F238E27FC236}">
              <a16:creationId xmlns:a16="http://schemas.microsoft.com/office/drawing/2014/main" id="{00000000-0008-0000-0D00-000068740100}"/>
            </a:ext>
          </a:extLst>
        </xdr:cNvPr>
        <xdr:cNvSpPr txBox="1">
          <a:spLocks noChangeArrowheads="1"/>
        </xdr:cNvSpPr>
      </xdr:nvSpPr>
      <xdr:spPr bwMode="auto">
        <a:xfrm>
          <a:off x="0" y="743902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35</xdr:row>
      <xdr:rowOff>38100</xdr:rowOff>
    </xdr:from>
    <xdr:to>
      <xdr:col>1</xdr:col>
      <xdr:colOff>28575</xdr:colOff>
      <xdr:row>35</xdr:row>
      <xdr:rowOff>228600</xdr:rowOff>
    </xdr:to>
    <xdr:sp macro="" textlink="">
      <xdr:nvSpPr>
        <xdr:cNvPr id="8255" name="Rectangle 63">
          <a:extLst>
            <a:ext uri="{FF2B5EF4-FFF2-40B4-BE49-F238E27FC236}">
              <a16:creationId xmlns:a16="http://schemas.microsoft.com/office/drawing/2014/main" id="{00000000-0008-0000-0D00-00003F200000}"/>
            </a:ext>
          </a:extLst>
        </xdr:cNvPr>
        <xdr:cNvSpPr>
          <a:spLocks noChangeArrowheads="1"/>
        </xdr:cNvSpPr>
      </xdr:nvSpPr>
      <xdr:spPr bwMode="auto">
        <a:xfrm>
          <a:off x="0" y="70866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36</xdr:row>
      <xdr:rowOff>38100</xdr:rowOff>
    </xdr:from>
    <xdr:to>
      <xdr:col>1</xdr:col>
      <xdr:colOff>0</xdr:colOff>
      <xdr:row>36</xdr:row>
      <xdr:rowOff>228600</xdr:rowOff>
    </xdr:to>
    <xdr:sp macro="" textlink="">
      <xdr:nvSpPr>
        <xdr:cNvPr id="8256" name="Rectangle 64">
          <a:extLst>
            <a:ext uri="{FF2B5EF4-FFF2-40B4-BE49-F238E27FC236}">
              <a16:creationId xmlns:a16="http://schemas.microsoft.com/office/drawing/2014/main" id="{00000000-0008-0000-0D00-000040200000}"/>
            </a:ext>
          </a:extLst>
        </xdr:cNvPr>
        <xdr:cNvSpPr>
          <a:spLocks noChangeArrowheads="1"/>
        </xdr:cNvSpPr>
      </xdr:nvSpPr>
      <xdr:spPr bwMode="auto">
        <a:xfrm>
          <a:off x="0" y="74104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36</xdr:row>
      <xdr:rowOff>47625</xdr:rowOff>
    </xdr:from>
    <xdr:to>
      <xdr:col>12</xdr:col>
      <xdr:colOff>0</xdr:colOff>
      <xdr:row>36</xdr:row>
      <xdr:rowOff>228600</xdr:rowOff>
    </xdr:to>
    <xdr:sp macro="" textlink="">
      <xdr:nvSpPr>
        <xdr:cNvPr id="8257" name="Rectangle 65">
          <a:extLst>
            <a:ext uri="{FF2B5EF4-FFF2-40B4-BE49-F238E27FC236}">
              <a16:creationId xmlns:a16="http://schemas.microsoft.com/office/drawing/2014/main" id="{00000000-0008-0000-0D00-000041200000}"/>
            </a:ext>
          </a:extLst>
        </xdr:cNvPr>
        <xdr:cNvSpPr>
          <a:spLocks noChangeArrowheads="1"/>
        </xdr:cNvSpPr>
      </xdr:nvSpPr>
      <xdr:spPr bwMode="auto">
        <a:xfrm>
          <a:off x="5381625" y="74199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35</xdr:row>
      <xdr:rowOff>38100</xdr:rowOff>
    </xdr:from>
    <xdr:to>
      <xdr:col>13</xdr:col>
      <xdr:colOff>447675</xdr:colOff>
      <xdr:row>35</xdr:row>
      <xdr:rowOff>228600</xdr:rowOff>
    </xdr:to>
    <xdr:sp macro="" textlink="">
      <xdr:nvSpPr>
        <xdr:cNvPr id="8258" name="Rectangle 66">
          <a:extLst>
            <a:ext uri="{FF2B5EF4-FFF2-40B4-BE49-F238E27FC236}">
              <a16:creationId xmlns:a16="http://schemas.microsoft.com/office/drawing/2014/main" id="{00000000-0008-0000-0D00-000042200000}"/>
            </a:ext>
          </a:extLst>
        </xdr:cNvPr>
        <xdr:cNvSpPr>
          <a:spLocks noChangeArrowheads="1"/>
        </xdr:cNvSpPr>
      </xdr:nvSpPr>
      <xdr:spPr bwMode="auto">
        <a:xfrm>
          <a:off x="6353175" y="70866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35</xdr:row>
      <xdr:rowOff>38100</xdr:rowOff>
    </xdr:from>
    <xdr:to>
      <xdr:col>17</xdr:col>
      <xdr:colOff>9525</xdr:colOff>
      <xdr:row>35</xdr:row>
      <xdr:rowOff>228600</xdr:rowOff>
    </xdr:to>
    <xdr:sp macro="" textlink="">
      <xdr:nvSpPr>
        <xdr:cNvPr id="8259" name="Rectangle 67">
          <a:extLst>
            <a:ext uri="{FF2B5EF4-FFF2-40B4-BE49-F238E27FC236}">
              <a16:creationId xmlns:a16="http://schemas.microsoft.com/office/drawing/2014/main" id="{00000000-0008-0000-0D00-000043200000}"/>
            </a:ext>
          </a:extLst>
        </xdr:cNvPr>
        <xdr:cNvSpPr>
          <a:spLocks noChangeArrowheads="1"/>
        </xdr:cNvSpPr>
      </xdr:nvSpPr>
      <xdr:spPr bwMode="auto">
        <a:xfrm>
          <a:off x="7810500" y="70866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36</xdr:row>
      <xdr:rowOff>38100</xdr:rowOff>
    </xdr:from>
    <xdr:to>
      <xdr:col>17</xdr:col>
      <xdr:colOff>180975</xdr:colOff>
      <xdr:row>36</xdr:row>
      <xdr:rowOff>228600</xdr:rowOff>
    </xdr:to>
    <xdr:sp macro="" textlink="">
      <xdr:nvSpPr>
        <xdr:cNvPr id="8260" name="Rectangle 68">
          <a:extLst>
            <a:ext uri="{FF2B5EF4-FFF2-40B4-BE49-F238E27FC236}">
              <a16:creationId xmlns:a16="http://schemas.microsoft.com/office/drawing/2014/main" id="{00000000-0008-0000-0D00-000044200000}"/>
            </a:ext>
          </a:extLst>
        </xdr:cNvPr>
        <xdr:cNvSpPr>
          <a:spLocks noChangeArrowheads="1"/>
        </xdr:cNvSpPr>
      </xdr:nvSpPr>
      <xdr:spPr bwMode="auto">
        <a:xfrm>
          <a:off x="7810500" y="74104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35</xdr:row>
      <xdr:rowOff>38100</xdr:rowOff>
    </xdr:from>
    <xdr:to>
      <xdr:col>7</xdr:col>
      <xdr:colOff>28575</xdr:colOff>
      <xdr:row>35</xdr:row>
      <xdr:rowOff>228600</xdr:rowOff>
    </xdr:to>
    <xdr:sp macro="" textlink="">
      <xdr:nvSpPr>
        <xdr:cNvPr id="8261" name="Rectangle 69">
          <a:extLst>
            <a:ext uri="{FF2B5EF4-FFF2-40B4-BE49-F238E27FC236}">
              <a16:creationId xmlns:a16="http://schemas.microsoft.com/office/drawing/2014/main" id="{00000000-0008-0000-0D00-000045200000}"/>
            </a:ext>
          </a:extLst>
        </xdr:cNvPr>
        <xdr:cNvSpPr>
          <a:spLocks noChangeArrowheads="1"/>
        </xdr:cNvSpPr>
      </xdr:nvSpPr>
      <xdr:spPr bwMode="auto">
        <a:xfrm>
          <a:off x="2952750" y="70866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36</xdr:row>
      <xdr:rowOff>38100</xdr:rowOff>
    </xdr:from>
    <xdr:to>
      <xdr:col>7</xdr:col>
      <xdr:colOff>28575</xdr:colOff>
      <xdr:row>36</xdr:row>
      <xdr:rowOff>228600</xdr:rowOff>
    </xdr:to>
    <xdr:sp macro="" textlink="">
      <xdr:nvSpPr>
        <xdr:cNvPr id="8262" name="Rectangle 70">
          <a:extLst>
            <a:ext uri="{FF2B5EF4-FFF2-40B4-BE49-F238E27FC236}">
              <a16:creationId xmlns:a16="http://schemas.microsoft.com/office/drawing/2014/main" id="{00000000-0008-0000-0D00-000046200000}"/>
            </a:ext>
          </a:extLst>
        </xdr:cNvPr>
        <xdr:cNvSpPr>
          <a:spLocks noChangeArrowheads="1"/>
        </xdr:cNvSpPr>
      </xdr:nvSpPr>
      <xdr:spPr bwMode="auto">
        <a:xfrm>
          <a:off x="2952750" y="74104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3381" name="Text Box 1">
          <a:extLst>
            <a:ext uri="{FF2B5EF4-FFF2-40B4-BE49-F238E27FC236}">
              <a16:creationId xmlns:a16="http://schemas.microsoft.com/office/drawing/2014/main" id="{00000000-0008-0000-0E00-0000B54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18" name="Rectangle 2">
          <a:extLst>
            <a:ext uri="{FF2B5EF4-FFF2-40B4-BE49-F238E27FC236}">
              <a16:creationId xmlns:a16="http://schemas.microsoft.com/office/drawing/2014/main" id="{00000000-0008-0000-0E00-000002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19" name="Rectangle 3">
          <a:extLst>
            <a:ext uri="{FF2B5EF4-FFF2-40B4-BE49-F238E27FC236}">
              <a16:creationId xmlns:a16="http://schemas.microsoft.com/office/drawing/2014/main" id="{00000000-0008-0000-0E00-000003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20" name="Rectangle 4">
          <a:extLst>
            <a:ext uri="{FF2B5EF4-FFF2-40B4-BE49-F238E27FC236}">
              <a16:creationId xmlns:a16="http://schemas.microsoft.com/office/drawing/2014/main" id="{00000000-0008-0000-0E00-000004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21" name="Rectangle 5">
          <a:extLst>
            <a:ext uri="{FF2B5EF4-FFF2-40B4-BE49-F238E27FC236}">
              <a16:creationId xmlns:a16="http://schemas.microsoft.com/office/drawing/2014/main" id="{00000000-0008-0000-0E00-000005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22" name="Rectangle 6">
          <a:extLst>
            <a:ext uri="{FF2B5EF4-FFF2-40B4-BE49-F238E27FC236}">
              <a16:creationId xmlns:a16="http://schemas.microsoft.com/office/drawing/2014/main" id="{00000000-0008-0000-0E00-000006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3" name="Rectangle 7">
          <a:extLst>
            <a:ext uri="{FF2B5EF4-FFF2-40B4-BE49-F238E27FC236}">
              <a16:creationId xmlns:a16="http://schemas.microsoft.com/office/drawing/2014/main" id="{00000000-0008-0000-0E00-000007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24" name="Rectangle 8">
          <a:extLst>
            <a:ext uri="{FF2B5EF4-FFF2-40B4-BE49-F238E27FC236}">
              <a16:creationId xmlns:a16="http://schemas.microsoft.com/office/drawing/2014/main" id="{00000000-0008-0000-0E00-000008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25" name="Rectangle 9">
          <a:extLst>
            <a:ext uri="{FF2B5EF4-FFF2-40B4-BE49-F238E27FC236}">
              <a16:creationId xmlns:a16="http://schemas.microsoft.com/office/drawing/2014/main" id="{00000000-0008-0000-0E00-000009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6" name="Rectangle 10">
          <a:extLst>
            <a:ext uri="{FF2B5EF4-FFF2-40B4-BE49-F238E27FC236}">
              <a16:creationId xmlns:a16="http://schemas.microsoft.com/office/drawing/2014/main" id="{00000000-0008-0000-0E00-00000A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7" name="Rectangle 11">
          <a:extLst>
            <a:ext uri="{FF2B5EF4-FFF2-40B4-BE49-F238E27FC236}">
              <a16:creationId xmlns:a16="http://schemas.microsoft.com/office/drawing/2014/main" id="{00000000-0008-0000-0E00-00000B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8" name="Rectangle 12">
          <a:extLst>
            <a:ext uri="{FF2B5EF4-FFF2-40B4-BE49-F238E27FC236}">
              <a16:creationId xmlns:a16="http://schemas.microsoft.com/office/drawing/2014/main" id="{00000000-0008-0000-0E00-00000C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29" name="Rectangle 13">
          <a:extLst>
            <a:ext uri="{FF2B5EF4-FFF2-40B4-BE49-F238E27FC236}">
              <a16:creationId xmlns:a16="http://schemas.microsoft.com/office/drawing/2014/main" id="{00000000-0008-0000-0E00-00000D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0" name="Rectangle 14">
          <a:extLst>
            <a:ext uri="{FF2B5EF4-FFF2-40B4-BE49-F238E27FC236}">
              <a16:creationId xmlns:a16="http://schemas.microsoft.com/office/drawing/2014/main" id="{00000000-0008-0000-0E00-00000E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1" name="Rectangle 15">
          <a:extLst>
            <a:ext uri="{FF2B5EF4-FFF2-40B4-BE49-F238E27FC236}">
              <a16:creationId xmlns:a16="http://schemas.microsoft.com/office/drawing/2014/main" id="{00000000-0008-0000-0E00-00000F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2" name="Rectangle 16">
          <a:extLst>
            <a:ext uri="{FF2B5EF4-FFF2-40B4-BE49-F238E27FC236}">
              <a16:creationId xmlns:a16="http://schemas.microsoft.com/office/drawing/2014/main" id="{00000000-0008-0000-0E00-000010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3" name="Rectangle 17">
          <a:extLst>
            <a:ext uri="{FF2B5EF4-FFF2-40B4-BE49-F238E27FC236}">
              <a16:creationId xmlns:a16="http://schemas.microsoft.com/office/drawing/2014/main" id="{00000000-0008-0000-0E00-000011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34" name="Rectangle 18">
          <a:extLst>
            <a:ext uri="{FF2B5EF4-FFF2-40B4-BE49-F238E27FC236}">
              <a16:creationId xmlns:a16="http://schemas.microsoft.com/office/drawing/2014/main" id="{00000000-0008-0000-0E00-000012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3399" name="Text Box 19">
          <a:extLst>
            <a:ext uri="{FF2B5EF4-FFF2-40B4-BE49-F238E27FC236}">
              <a16:creationId xmlns:a16="http://schemas.microsoft.com/office/drawing/2014/main" id="{00000000-0008-0000-0E00-0000C74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36" name="Rectangle 20">
          <a:extLst>
            <a:ext uri="{FF2B5EF4-FFF2-40B4-BE49-F238E27FC236}">
              <a16:creationId xmlns:a16="http://schemas.microsoft.com/office/drawing/2014/main" id="{00000000-0008-0000-0E00-000014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37" name="Rectangle 21">
          <a:extLst>
            <a:ext uri="{FF2B5EF4-FFF2-40B4-BE49-F238E27FC236}">
              <a16:creationId xmlns:a16="http://schemas.microsoft.com/office/drawing/2014/main" id="{00000000-0008-0000-0E00-000015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38" name="Rectangle 22">
          <a:extLst>
            <a:ext uri="{FF2B5EF4-FFF2-40B4-BE49-F238E27FC236}">
              <a16:creationId xmlns:a16="http://schemas.microsoft.com/office/drawing/2014/main" id="{00000000-0008-0000-0E00-000016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39" name="Rectangle 23">
          <a:extLst>
            <a:ext uri="{FF2B5EF4-FFF2-40B4-BE49-F238E27FC236}">
              <a16:creationId xmlns:a16="http://schemas.microsoft.com/office/drawing/2014/main" id="{00000000-0008-0000-0E00-000017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40" name="Rectangle 24">
          <a:extLst>
            <a:ext uri="{FF2B5EF4-FFF2-40B4-BE49-F238E27FC236}">
              <a16:creationId xmlns:a16="http://schemas.microsoft.com/office/drawing/2014/main" id="{00000000-0008-0000-0E00-000018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1" name="Rectangle 25">
          <a:extLst>
            <a:ext uri="{FF2B5EF4-FFF2-40B4-BE49-F238E27FC236}">
              <a16:creationId xmlns:a16="http://schemas.microsoft.com/office/drawing/2014/main" id="{00000000-0008-0000-0E00-000019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42" name="Rectangle 26">
          <a:extLst>
            <a:ext uri="{FF2B5EF4-FFF2-40B4-BE49-F238E27FC236}">
              <a16:creationId xmlns:a16="http://schemas.microsoft.com/office/drawing/2014/main" id="{00000000-0008-0000-0E00-00001A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43" name="Rectangle 27">
          <a:extLst>
            <a:ext uri="{FF2B5EF4-FFF2-40B4-BE49-F238E27FC236}">
              <a16:creationId xmlns:a16="http://schemas.microsoft.com/office/drawing/2014/main" id="{00000000-0008-0000-0E00-00001B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4" name="Rectangle 28">
          <a:extLst>
            <a:ext uri="{FF2B5EF4-FFF2-40B4-BE49-F238E27FC236}">
              <a16:creationId xmlns:a16="http://schemas.microsoft.com/office/drawing/2014/main" id="{00000000-0008-0000-0E00-00001C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5" name="Rectangle 29">
          <a:extLst>
            <a:ext uri="{FF2B5EF4-FFF2-40B4-BE49-F238E27FC236}">
              <a16:creationId xmlns:a16="http://schemas.microsoft.com/office/drawing/2014/main" id="{00000000-0008-0000-0E00-00001D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6" name="Rectangle 30">
          <a:extLst>
            <a:ext uri="{FF2B5EF4-FFF2-40B4-BE49-F238E27FC236}">
              <a16:creationId xmlns:a16="http://schemas.microsoft.com/office/drawing/2014/main" id="{00000000-0008-0000-0E00-00001E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7" name="Rectangle 31">
          <a:extLst>
            <a:ext uri="{FF2B5EF4-FFF2-40B4-BE49-F238E27FC236}">
              <a16:creationId xmlns:a16="http://schemas.microsoft.com/office/drawing/2014/main" id="{00000000-0008-0000-0E00-00001F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8" name="Rectangle 32">
          <a:extLst>
            <a:ext uri="{FF2B5EF4-FFF2-40B4-BE49-F238E27FC236}">
              <a16:creationId xmlns:a16="http://schemas.microsoft.com/office/drawing/2014/main" id="{00000000-0008-0000-0E00-000020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49" name="Rectangle 33">
          <a:extLst>
            <a:ext uri="{FF2B5EF4-FFF2-40B4-BE49-F238E27FC236}">
              <a16:creationId xmlns:a16="http://schemas.microsoft.com/office/drawing/2014/main" id="{00000000-0008-0000-0E00-000021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0" name="Rectangle 34">
          <a:extLst>
            <a:ext uri="{FF2B5EF4-FFF2-40B4-BE49-F238E27FC236}">
              <a16:creationId xmlns:a16="http://schemas.microsoft.com/office/drawing/2014/main" id="{00000000-0008-0000-0E00-000022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1" name="Rectangle 35">
          <a:extLst>
            <a:ext uri="{FF2B5EF4-FFF2-40B4-BE49-F238E27FC236}">
              <a16:creationId xmlns:a16="http://schemas.microsoft.com/office/drawing/2014/main" id="{00000000-0008-0000-0E00-000023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3416" name="Text Box 36">
          <a:extLst>
            <a:ext uri="{FF2B5EF4-FFF2-40B4-BE49-F238E27FC236}">
              <a16:creationId xmlns:a16="http://schemas.microsoft.com/office/drawing/2014/main" id="{00000000-0008-0000-0E00-0000D84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9253" name="Rectangle 37">
          <a:extLst>
            <a:ext uri="{FF2B5EF4-FFF2-40B4-BE49-F238E27FC236}">
              <a16:creationId xmlns:a16="http://schemas.microsoft.com/office/drawing/2014/main" id="{00000000-0008-0000-0E00-0000252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9254" name="Rectangle 38">
          <a:extLst>
            <a:ext uri="{FF2B5EF4-FFF2-40B4-BE49-F238E27FC236}">
              <a16:creationId xmlns:a16="http://schemas.microsoft.com/office/drawing/2014/main" id="{00000000-0008-0000-0E00-0000262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9255" name="Rectangle 39">
          <a:extLst>
            <a:ext uri="{FF2B5EF4-FFF2-40B4-BE49-F238E27FC236}">
              <a16:creationId xmlns:a16="http://schemas.microsoft.com/office/drawing/2014/main" id="{00000000-0008-0000-0E00-0000272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9256" name="Rectangle 40">
          <a:extLst>
            <a:ext uri="{FF2B5EF4-FFF2-40B4-BE49-F238E27FC236}">
              <a16:creationId xmlns:a16="http://schemas.microsoft.com/office/drawing/2014/main" id="{00000000-0008-0000-0E00-0000282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9257" name="Rectangle 41">
          <a:extLst>
            <a:ext uri="{FF2B5EF4-FFF2-40B4-BE49-F238E27FC236}">
              <a16:creationId xmlns:a16="http://schemas.microsoft.com/office/drawing/2014/main" id="{00000000-0008-0000-0E00-0000292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9258" name="Rectangle 42">
          <a:extLst>
            <a:ext uri="{FF2B5EF4-FFF2-40B4-BE49-F238E27FC236}">
              <a16:creationId xmlns:a16="http://schemas.microsoft.com/office/drawing/2014/main" id="{00000000-0008-0000-0E00-00002A2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259" name="Rectangle 43">
          <a:extLst>
            <a:ext uri="{FF2B5EF4-FFF2-40B4-BE49-F238E27FC236}">
              <a16:creationId xmlns:a16="http://schemas.microsoft.com/office/drawing/2014/main" id="{00000000-0008-0000-0E00-00002B2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9260" name="Rectangle 44">
          <a:extLst>
            <a:ext uri="{FF2B5EF4-FFF2-40B4-BE49-F238E27FC236}">
              <a16:creationId xmlns:a16="http://schemas.microsoft.com/office/drawing/2014/main" id="{00000000-0008-0000-0E00-00002C2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4.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4405" name="Text Box 1">
          <a:extLst>
            <a:ext uri="{FF2B5EF4-FFF2-40B4-BE49-F238E27FC236}">
              <a16:creationId xmlns:a16="http://schemas.microsoft.com/office/drawing/2014/main" id="{00000000-0008-0000-0F00-0000B54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42" name="Rectangle 2">
          <a:extLst>
            <a:ext uri="{FF2B5EF4-FFF2-40B4-BE49-F238E27FC236}">
              <a16:creationId xmlns:a16="http://schemas.microsoft.com/office/drawing/2014/main" id="{00000000-0008-0000-0F00-000002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43" name="Rectangle 3">
          <a:extLst>
            <a:ext uri="{FF2B5EF4-FFF2-40B4-BE49-F238E27FC236}">
              <a16:creationId xmlns:a16="http://schemas.microsoft.com/office/drawing/2014/main" id="{00000000-0008-0000-0F00-000003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44" name="Rectangle 4">
          <a:extLst>
            <a:ext uri="{FF2B5EF4-FFF2-40B4-BE49-F238E27FC236}">
              <a16:creationId xmlns:a16="http://schemas.microsoft.com/office/drawing/2014/main" id="{00000000-0008-0000-0F00-000004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45" name="Rectangle 5">
          <a:extLst>
            <a:ext uri="{FF2B5EF4-FFF2-40B4-BE49-F238E27FC236}">
              <a16:creationId xmlns:a16="http://schemas.microsoft.com/office/drawing/2014/main" id="{00000000-0008-0000-0F00-000005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46" name="Rectangle 6">
          <a:extLst>
            <a:ext uri="{FF2B5EF4-FFF2-40B4-BE49-F238E27FC236}">
              <a16:creationId xmlns:a16="http://schemas.microsoft.com/office/drawing/2014/main" id="{00000000-0008-0000-0F00-000006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47" name="Rectangle 7">
          <a:extLst>
            <a:ext uri="{FF2B5EF4-FFF2-40B4-BE49-F238E27FC236}">
              <a16:creationId xmlns:a16="http://schemas.microsoft.com/office/drawing/2014/main" id="{00000000-0008-0000-0F00-000007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48" name="Rectangle 8">
          <a:extLst>
            <a:ext uri="{FF2B5EF4-FFF2-40B4-BE49-F238E27FC236}">
              <a16:creationId xmlns:a16="http://schemas.microsoft.com/office/drawing/2014/main" id="{00000000-0008-0000-0F00-000008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49" name="Rectangle 9">
          <a:extLst>
            <a:ext uri="{FF2B5EF4-FFF2-40B4-BE49-F238E27FC236}">
              <a16:creationId xmlns:a16="http://schemas.microsoft.com/office/drawing/2014/main" id="{00000000-0008-0000-0F00-000009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0" name="Rectangle 10">
          <a:extLst>
            <a:ext uri="{FF2B5EF4-FFF2-40B4-BE49-F238E27FC236}">
              <a16:creationId xmlns:a16="http://schemas.microsoft.com/office/drawing/2014/main" id="{00000000-0008-0000-0F00-00000A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1" name="Rectangle 11">
          <a:extLst>
            <a:ext uri="{FF2B5EF4-FFF2-40B4-BE49-F238E27FC236}">
              <a16:creationId xmlns:a16="http://schemas.microsoft.com/office/drawing/2014/main" id="{00000000-0008-0000-0F00-00000B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2" name="Rectangle 12">
          <a:extLst>
            <a:ext uri="{FF2B5EF4-FFF2-40B4-BE49-F238E27FC236}">
              <a16:creationId xmlns:a16="http://schemas.microsoft.com/office/drawing/2014/main" id="{00000000-0008-0000-0F00-00000C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3" name="Rectangle 13">
          <a:extLst>
            <a:ext uri="{FF2B5EF4-FFF2-40B4-BE49-F238E27FC236}">
              <a16:creationId xmlns:a16="http://schemas.microsoft.com/office/drawing/2014/main" id="{00000000-0008-0000-0F00-00000D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4" name="Rectangle 14">
          <a:extLst>
            <a:ext uri="{FF2B5EF4-FFF2-40B4-BE49-F238E27FC236}">
              <a16:creationId xmlns:a16="http://schemas.microsoft.com/office/drawing/2014/main" id="{00000000-0008-0000-0F00-00000E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5" name="Rectangle 15">
          <a:extLst>
            <a:ext uri="{FF2B5EF4-FFF2-40B4-BE49-F238E27FC236}">
              <a16:creationId xmlns:a16="http://schemas.microsoft.com/office/drawing/2014/main" id="{00000000-0008-0000-0F00-00000F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6" name="Rectangle 16">
          <a:extLst>
            <a:ext uri="{FF2B5EF4-FFF2-40B4-BE49-F238E27FC236}">
              <a16:creationId xmlns:a16="http://schemas.microsoft.com/office/drawing/2014/main" id="{00000000-0008-0000-0F00-000010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7" name="Rectangle 17">
          <a:extLst>
            <a:ext uri="{FF2B5EF4-FFF2-40B4-BE49-F238E27FC236}">
              <a16:creationId xmlns:a16="http://schemas.microsoft.com/office/drawing/2014/main" id="{00000000-0008-0000-0F00-000011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58" name="Rectangle 18">
          <a:extLst>
            <a:ext uri="{FF2B5EF4-FFF2-40B4-BE49-F238E27FC236}">
              <a16:creationId xmlns:a16="http://schemas.microsoft.com/office/drawing/2014/main" id="{00000000-0008-0000-0F00-000012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4423" name="Text Box 19">
          <a:extLst>
            <a:ext uri="{FF2B5EF4-FFF2-40B4-BE49-F238E27FC236}">
              <a16:creationId xmlns:a16="http://schemas.microsoft.com/office/drawing/2014/main" id="{00000000-0008-0000-0F00-0000C74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60" name="Rectangle 20">
          <a:extLst>
            <a:ext uri="{FF2B5EF4-FFF2-40B4-BE49-F238E27FC236}">
              <a16:creationId xmlns:a16="http://schemas.microsoft.com/office/drawing/2014/main" id="{00000000-0008-0000-0F00-000014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61" name="Rectangle 21">
          <a:extLst>
            <a:ext uri="{FF2B5EF4-FFF2-40B4-BE49-F238E27FC236}">
              <a16:creationId xmlns:a16="http://schemas.microsoft.com/office/drawing/2014/main" id="{00000000-0008-0000-0F00-000015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62" name="Rectangle 22">
          <a:extLst>
            <a:ext uri="{FF2B5EF4-FFF2-40B4-BE49-F238E27FC236}">
              <a16:creationId xmlns:a16="http://schemas.microsoft.com/office/drawing/2014/main" id="{00000000-0008-0000-0F00-000016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63" name="Rectangle 23">
          <a:extLst>
            <a:ext uri="{FF2B5EF4-FFF2-40B4-BE49-F238E27FC236}">
              <a16:creationId xmlns:a16="http://schemas.microsoft.com/office/drawing/2014/main" id="{00000000-0008-0000-0F00-000017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64" name="Rectangle 24">
          <a:extLst>
            <a:ext uri="{FF2B5EF4-FFF2-40B4-BE49-F238E27FC236}">
              <a16:creationId xmlns:a16="http://schemas.microsoft.com/office/drawing/2014/main" id="{00000000-0008-0000-0F00-000018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5" name="Rectangle 25">
          <a:extLst>
            <a:ext uri="{FF2B5EF4-FFF2-40B4-BE49-F238E27FC236}">
              <a16:creationId xmlns:a16="http://schemas.microsoft.com/office/drawing/2014/main" id="{00000000-0008-0000-0F00-000019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66" name="Rectangle 26">
          <a:extLst>
            <a:ext uri="{FF2B5EF4-FFF2-40B4-BE49-F238E27FC236}">
              <a16:creationId xmlns:a16="http://schemas.microsoft.com/office/drawing/2014/main" id="{00000000-0008-0000-0F00-00001A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67" name="Rectangle 27">
          <a:extLst>
            <a:ext uri="{FF2B5EF4-FFF2-40B4-BE49-F238E27FC236}">
              <a16:creationId xmlns:a16="http://schemas.microsoft.com/office/drawing/2014/main" id="{00000000-0008-0000-0F00-00001B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8" name="Rectangle 28">
          <a:extLst>
            <a:ext uri="{FF2B5EF4-FFF2-40B4-BE49-F238E27FC236}">
              <a16:creationId xmlns:a16="http://schemas.microsoft.com/office/drawing/2014/main" id="{00000000-0008-0000-0F00-00001C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69" name="Rectangle 29">
          <a:extLst>
            <a:ext uri="{FF2B5EF4-FFF2-40B4-BE49-F238E27FC236}">
              <a16:creationId xmlns:a16="http://schemas.microsoft.com/office/drawing/2014/main" id="{00000000-0008-0000-0F00-00001D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0" name="Rectangle 30">
          <a:extLst>
            <a:ext uri="{FF2B5EF4-FFF2-40B4-BE49-F238E27FC236}">
              <a16:creationId xmlns:a16="http://schemas.microsoft.com/office/drawing/2014/main" id="{00000000-0008-0000-0F00-00001E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1" name="Rectangle 31">
          <a:extLst>
            <a:ext uri="{FF2B5EF4-FFF2-40B4-BE49-F238E27FC236}">
              <a16:creationId xmlns:a16="http://schemas.microsoft.com/office/drawing/2014/main" id="{00000000-0008-0000-0F00-00001F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2" name="Rectangle 32">
          <a:extLst>
            <a:ext uri="{FF2B5EF4-FFF2-40B4-BE49-F238E27FC236}">
              <a16:creationId xmlns:a16="http://schemas.microsoft.com/office/drawing/2014/main" id="{00000000-0008-0000-0F00-000020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3" name="Rectangle 33">
          <a:extLst>
            <a:ext uri="{FF2B5EF4-FFF2-40B4-BE49-F238E27FC236}">
              <a16:creationId xmlns:a16="http://schemas.microsoft.com/office/drawing/2014/main" id="{00000000-0008-0000-0F00-000021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4" name="Rectangle 34">
          <a:extLst>
            <a:ext uri="{FF2B5EF4-FFF2-40B4-BE49-F238E27FC236}">
              <a16:creationId xmlns:a16="http://schemas.microsoft.com/office/drawing/2014/main" id="{00000000-0008-0000-0F00-000022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75" name="Rectangle 35">
          <a:extLst>
            <a:ext uri="{FF2B5EF4-FFF2-40B4-BE49-F238E27FC236}">
              <a16:creationId xmlns:a16="http://schemas.microsoft.com/office/drawing/2014/main" id="{00000000-0008-0000-0F00-000023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4440" name="Text Box 36">
          <a:extLst>
            <a:ext uri="{FF2B5EF4-FFF2-40B4-BE49-F238E27FC236}">
              <a16:creationId xmlns:a16="http://schemas.microsoft.com/office/drawing/2014/main" id="{00000000-0008-0000-0F00-0000D84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0277" name="Rectangle 37">
          <a:extLst>
            <a:ext uri="{FF2B5EF4-FFF2-40B4-BE49-F238E27FC236}">
              <a16:creationId xmlns:a16="http://schemas.microsoft.com/office/drawing/2014/main" id="{00000000-0008-0000-0F00-0000252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0278" name="Rectangle 38">
          <a:extLst>
            <a:ext uri="{FF2B5EF4-FFF2-40B4-BE49-F238E27FC236}">
              <a16:creationId xmlns:a16="http://schemas.microsoft.com/office/drawing/2014/main" id="{00000000-0008-0000-0F00-0000262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0279" name="Rectangle 39">
          <a:extLst>
            <a:ext uri="{FF2B5EF4-FFF2-40B4-BE49-F238E27FC236}">
              <a16:creationId xmlns:a16="http://schemas.microsoft.com/office/drawing/2014/main" id="{00000000-0008-0000-0F00-0000272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0280" name="Rectangle 40">
          <a:extLst>
            <a:ext uri="{FF2B5EF4-FFF2-40B4-BE49-F238E27FC236}">
              <a16:creationId xmlns:a16="http://schemas.microsoft.com/office/drawing/2014/main" id="{00000000-0008-0000-0F00-0000282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0281" name="Rectangle 41">
          <a:extLst>
            <a:ext uri="{FF2B5EF4-FFF2-40B4-BE49-F238E27FC236}">
              <a16:creationId xmlns:a16="http://schemas.microsoft.com/office/drawing/2014/main" id="{00000000-0008-0000-0F00-0000292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0282" name="Rectangle 42">
          <a:extLst>
            <a:ext uri="{FF2B5EF4-FFF2-40B4-BE49-F238E27FC236}">
              <a16:creationId xmlns:a16="http://schemas.microsoft.com/office/drawing/2014/main" id="{00000000-0008-0000-0F00-00002A2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0283" name="Rectangle 43">
          <a:extLst>
            <a:ext uri="{FF2B5EF4-FFF2-40B4-BE49-F238E27FC236}">
              <a16:creationId xmlns:a16="http://schemas.microsoft.com/office/drawing/2014/main" id="{00000000-0008-0000-0F00-00002B2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284" name="Rectangle 44">
          <a:extLst>
            <a:ext uri="{FF2B5EF4-FFF2-40B4-BE49-F238E27FC236}">
              <a16:creationId xmlns:a16="http://schemas.microsoft.com/office/drawing/2014/main" id="{00000000-0008-0000-0F00-00002C2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5429" name="Text Box 1">
          <a:extLst>
            <a:ext uri="{FF2B5EF4-FFF2-40B4-BE49-F238E27FC236}">
              <a16:creationId xmlns:a16="http://schemas.microsoft.com/office/drawing/2014/main" id="{00000000-0008-0000-1000-0000B54D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266" name="Rectangle 2">
          <a:extLst>
            <a:ext uri="{FF2B5EF4-FFF2-40B4-BE49-F238E27FC236}">
              <a16:creationId xmlns:a16="http://schemas.microsoft.com/office/drawing/2014/main" id="{00000000-0008-0000-1000-000002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267" name="Rectangle 3">
          <a:extLst>
            <a:ext uri="{FF2B5EF4-FFF2-40B4-BE49-F238E27FC236}">
              <a16:creationId xmlns:a16="http://schemas.microsoft.com/office/drawing/2014/main" id="{00000000-0008-0000-1000-000003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268" name="Rectangle 4">
          <a:extLst>
            <a:ext uri="{FF2B5EF4-FFF2-40B4-BE49-F238E27FC236}">
              <a16:creationId xmlns:a16="http://schemas.microsoft.com/office/drawing/2014/main" id="{00000000-0008-0000-1000-000004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269" name="Rectangle 5">
          <a:extLst>
            <a:ext uri="{FF2B5EF4-FFF2-40B4-BE49-F238E27FC236}">
              <a16:creationId xmlns:a16="http://schemas.microsoft.com/office/drawing/2014/main" id="{00000000-0008-0000-1000-000005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270" name="Rectangle 6">
          <a:extLst>
            <a:ext uri="{FF2B5EF4-FFF2-40B4-BE49-F238E27FC236}">
              <a16:creationId xmlns:a16="http://schemas.microsoft.com/office/drawing/2014/main" id="{00000000-0008-0000-1000-000006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1" name="Rectangle 7">
          <a:extLst>
            <a:ext uri="{FF2B5EF4-FFF2-40B4-BE49-F238E27FC236}">
              <a16:creationId xmlns:a16="http://schemas.microsoft.com/office/drawing/2014/main" id="{00000000-0008-0000-1000-000007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272" name="Rectangle 8">
          <a:extLst>
            <a:ext uri="{FF2B5EF4-FFF2-40B4-BE49-F238E27FC236}">
              <a16:creationId xmlns:a16="http://schemas.microsoft.com/office/drawing/2014/main" id="{00000000-0008-0000-1000-000008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273" name="Rectangle 9">
          <a:extLst>
            <a:ext uri="{FF2B5EF4-FFF2-40B4-BE49-F238E27FC236}">
              <a16:creationId xmlns:a16="http://schemas.microsoft.com/office/drawing/2014/main" id="{00000000-0008-0000-1000-000009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4" name="Rectangle 10">
          <a:extLst>
            <a:ext uri="{FF2B5EF4-FFF2-40B4-BE49-F238E27FC236}">
              <a16:creationId xmlns:a16="http://schemas.microsoft.com/office/drawing/2014/main" id="{00000000-0008-0000-1000-00000A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5" name="Rectangle 11">
          <a:extLst>
            <a:ext uri="{FF2B5EF4-FFF2-40B4-BE49-F238E27FC236}">
              <a16:creationId xmlns:a16="http://schemas.microsoft.com/office/drawing/2014/main" id="{00000000-0008-0000-1000-00000B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6" name="Rectangle 12">
          <a:extLst>
            <a:ext uri="{FF2B5EF4-FFF2-40B4-BE49-F238E27FC236}">
              <a16:creationId xmlns:a16="http://schemas.microsoft.com/office/drawing/2014/main" id="{00000000-0008-0000-1000-00000C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7" name="Rectangle 13">
          <a:extLst>
            <a:ext uri="{FF2B5EF4-FFF2-40B4-BE49-F238E27FC236}">
              <a16:creationId xmlns:a16="http://schemas.microsoft.com/office/drawing/2014/main" id="{00000000-0008-0000-1000-00000D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8" name="Rectangle 14">
          <a:extLst>
            <a:ext uri="{FF2B5EF4-FFF2-40B4-BE49-F238E27FC236}">
              <a16:creationId xmlns:a16="http://schemas.microsoft.com/office/drawing/2014/main" id="{00000000-0008-0000-1000-00000E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79" name="Rectangle 15">
          <a:extLst>
            <a:ext uri="{FF2B5EF4-FFF2-40B4-BE49-F238E27FC236}">
              <a16:creationId xmlns:a16="http://schemas.microsoft.com/office/drawing/2014/main" id="{00000000-0008-0000-1000-00000F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0" name="Rectangle 16">
          <a:extLst>
            <a:ext uri="{FF2B5EF4-FFF2-40B4-BE49-F238E27FC236}">
              <a16:creationId xmlns:a16="http://schemas.microsoft.com/office/drawing/2014/main" id="{00000000-0008-0000-1000-000010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1" name="Rectangle 17">
          <a:extLst>
            <a:ext uri="{FF2B5EF4-FFF2-40B4-BE49-F238E27FC236}">
              <a16:creationId xmlns:a16="http://schemas.microsoft.com/office/drawing/2014/main" id="{00000000-0008-0000-1000-000011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2" name="Rectangle 18">
          <a:extLst>
            <a:ext uri="{FF2B5EF4-FFF2-40B4-BE49-F238E27FC236}">
              <a16:creationId xmlns:a16="http://schemas.microsoft.com/office/drawing/2014/main" id="{00000000-0008-0000-1000-000012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5447" name="Text Box 19">
          <a:extLst>
            <a:ext uri="{FF2B5EF4-FFF2-40B4-BE49-F238E27FC236}">
              <a16:creationId xmlns:a16="http://schemas.microsoft.com/office/drawing/2014/main" id="{00000000-0008-0000-1000-0000C74D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284" name="Rectangle 20">
          <a:extLst>
            <a:ext uri="{FF2B5EF4-FFF2-40B4-BE49-F238E27FC236}">
              <a16:creationId xmlns:a16="http://schemas.microsoft.com/office/drawing/2014/main" id="{00000000-0008-0000-1000-000014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285" name="Rectangle 21">
          <a:extLst>
            <a:ext uri="{FF2B5EF4-FFF2-40B4-BE49-F238E27FC236}">
              <a16:creationId xmlns:a16="http://schemas.microsoft.com/office/drawing/2014/main" id="{00000000-0008-0000-1000-000015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286" name="Rectangle 22">
          <a:extLst>
            <a:ext uri="{FF2B5EF4-FFF2-40B4-BE49-F238E27FC236}">
              <a16:creationId xmlns:a16="http://schemas.microsoft.com/office/drawing/2014/main" id="{00000000-0008-0000-1000-000016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287" name="Rectangle 23">
          <a:extLst>
            <a:ext uri="{FF2B5EF4-FFF2-40B4-BE49-F238E27FC236}">
              <a16:creationId xmlns:a16="http://schemas.microsoft.com/office/drawing/2014/main" id="{00000000-0008-0000-1000-000017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288" name="Rectangle 24">
          <a:extLst>
            <a:ext uri="{FF2B5EF4-FFF2-40B4-BE49-F238E27FC236}">
              <a16:creationId xmlns:a16="http://schemas.microsoft.com/office/drawing/2014/main" id="{00000000-0008-0000-1000-000018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89" name="Rectangle 25">
          <a:extLst>
            <a:ext uri="{FF2B5EF4-FFF2-40B4-BE49-F238E27FC236}">
              <a16:creationId xmlns:a16="http://schemas.microsoft.com/office/drawing/2014/main" id="{00000000-0008-0000-1000-000019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290" name="Rectangle 26">
          <a:extLst>
            <a:ext uri="{FF2B5EF4-FFF2-40B4-BE49-F238E27FC236}">
              <a16:creationId xmlns:a16="http://schemas.microsoft.com/office/drawing/2014/main" id="{00000000-0008-0000-1000-00001A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291" name="Rectangle 27">
          <a:extLst>
            <a:ext uri="{FF2B5EF4-FFF2-40B4-BE49-F238E27FC236}">
              <a16:creationId xmlns:a16="http://schemas.microsoft.com/office/drawing/2014/main" id="{00000000-0008-0000-1000-00001B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2" name="Rectangle 28">
          <a:extLst>
            <a:ext uri="{FF2B5EF4-FFF2-40B4-BE49-F238E27FC236}">
              <a16:creationId xmlns:a16="http://schemas.microsoft.com/office/drawing/2014/main" id="{00000000-0008-0000-1000-00001C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3" name="Rectangle 29">
          <a:extLst>
            <a:ext uri="{FF2B5EF4-FFF2-40B4-BE49-F238E27FC236}">
              <a16:creationId xmlns:a16="http://schemas.microsoft.com/office/drawing/2014/main" id="{00000000-0008-0000-1000-00001D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4" name="Rectangle 30">
          <a:extLst>
            <a:ext uri="{FF2B5EF4-FFF2-40B4-BE49-F238E27FC236}">
              <a16:creationId xmlns:a16="http://schemas.microsoft.com/office/drawing/2014/main" id="{00000000-0008-0000-1000-00001E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5" name="Rectangle 31">
          <a:extLst>
            <a:ext uri="{FF2B5EF4-FFF2-40B4-BE49-F238E27FC236}">
              <a16:creationId xmlns:a16="http://schemas.microsoft.com/office/drawing/2014/main" id="{00000000-0008-0000-1000-00001F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6" name="Rectangle 32">
          <a:extLst>
            <a:ext uri="{FF2B5EF4-FFF2-40B4-BE49-F238E27FC236}">
              <a16:creationId xmlns:a16="http://schemas.microsoft.com/office/drawing/2014/main" id="{00000000-0008-0000-1000-000020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7" name="Rectangle 33">
          <a:extLst>
            <a:ext uri="{FF2B5EF4-FFF2-40B4-BE49-F238E27FC236}">
              <a16:creationId xmlns:a16="http://schemas.microsoft.com/office/drawing/2014/main" id="{00000000-0008-0000-1000-000021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8" name="Rectangle 34">
          <a:extLst>
            <a:ext uri="{FF2B5EF4-FFF2-40B4-BE49-F238E27FC236}">
              <a16:creationId xmlns:a16="http://schemas.microsoft.com/office/drawing/2014/main" id="{00000000-0008-0000-1000-000022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299" name="Rectangle 35">
          <a:extLst>
            <a:ext uri="{FF2B5EF4-FFF2-40B4-BE49-F238E27FC236}">
              <a16:creationId xmlns:a16="http://schemas.microsoft.com/office/drawing/2014/main" id="{00000000-0008-0000-1000-000023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5464" name="Text Box 36">
          <a:extLst>
            <a:ext uri="{FF2B5EF4-FFF2-40B4-BE49-F238E27FC236}">
              <a16:creationId xmlns:a16="http://schemas.microsoft.com/office/drawing/2014/main" id="{00000000-0008-0000-1000-0000D84D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1301" name="Rectangle 37">
          <a:extLst>
            <a:ext uri="{FF2B5EF4-FFF2-40B4-BE49-F238E27FC236}">
              <a16:creationId xmlns:a16="http://schemas.microsoft.com/office/drawing/2014/main" id="{00000000-0008-0000-1000-0000252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1302" name="Rectangle 38">
          <a:extLst>
            <a:ext uri="{FF2B5EF4-FFF2-40B4-BE49-F238E27FC236}">
              <a16:creationId xmlns:a16="http://schemas.microsoft.com/office/drawing/2014/main" id="{00000000-0008-0000-1000-0000262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1303" name="Rectangle 39">
          <a:extLst>
            <a:ext uri="{FF2B5EF4-FFF2-40B4-BE49-F238E27FC236}">
              <a16:creationId xmlns:a16="http://schemas.microsoft.com/office/drawing/2014/main" id="{00000000-0008-0000-1000-0000272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1304" name="Rectangle 40">
          <a:extLst>
            <a:ext uri="{FF2B5EF4-FFF2-40B4-BE49-F238E27FC236}">
              <a16:creationId xmlns:a16="http://schemas.microsoft.com/office/drawing/2014/main" id="{00000000-0008-0000-1000-0000282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1305" name="Rectangle 41">
          <a:extLst>
            <a:ext uri="{FF2B5EF4-FFF2-40B4-BE49-F238E27FC236}">
              <a16:creationId xmlns:a16="http://schemas.microsoft.com/office/drawing/2014/main" id="{00000000-0008-0000-1000-0000292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1306" name="Rectangle 42">
          <a:extLst>
            <a:ext uri="{FF2B5EF4-FFF2-40B4-BE49-F238E27FC236}">
              <a16:creationId xmlns:a16="http://schemas.microsoft.com/office/drawing/2014/main" id="{00000000-0008-0000-1000-00002A2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1307" name="Rectangle 43">
          <a:extLst>
            <a:ext uri="{FF2B5EF4-FFF2-40B4-BE49-F238E27FC236}">
              <a16:creationId xmlns:a16="http://schemas.microsoft.com/office/drawing/2014/main" id="{00000000-0008-0000-1000-00002B2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1308" name="Rectangle 44">
          <a:extLst>
            <a:ext uri="{FF2B5EF4-FFF2-40B4-BE49-F238E27FC236}">
              <a16:creationId xmlns:a16="http://schemas.microsoft.com/office/drawing/2014/main" id="{00000000-0008-0000-1000-00002C2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86455" name="Text Box 1">
          <a:extLst>
            <a:ext uri="{FF2B5EF4-FFF2-40B4-BE49-F238E27FC236}">
              <a16:creationId xmlns:a16="http://schemas.microsoft.com/office/drawing/2014/main" id="{00000000-0008-0000-1100-0000B751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290" name="Rectangle 2">
          <a:extLst>
            <a:ext uri="{FF2B5EF4-FFF2-40B4-BE49-F238E27FC236}">
              <a16:creationId xmlns:a16="http://schemas.microsoft.com/office/drawing/2014/main" id="{00000000-0008-0000-1100-000002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291" name="Rectangle 3">
          <a:extLst>
            <a:ext uri="{FF2B5EF4-FFF2-40B4-BE49-F238E27FC236}">
              <a16:creationId xmlns:a16="http://schemas.microsoft.com/office/drawing/2014/main" id="{00000000-0008-0000-1100-000003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292" name="Rectangle 4">
          <a:extLst>
            <a:ext uri="{FF2B5EF4-FFF2-40B4-BE49-F238E27FC236}">
              <a16:creationId xmlns:a16="http://schemas.microsoft.com/office/drawing/2014/main" id="{00000000-0008-0000-1100-000004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293" name="Rectangle 5">
          <a:extLst>
            <a:ext uri="{FF2B5EF4-FFF2-40B4-BE49-F238E27FC236}">
              <a16:creationId xmlns:a16="http://schemas.microsoft.com/office/drawing/2014/main" id="{00000000-0008-0000-1100-000005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294" name="Rectangle 6">
          <a:extLst>
            <a:ext uri="{FF2B5EF4-FFF2-40B4-BE49-F238E27FC236}">
              <a16:creationId xmlns:a16="http://schemas.microsoft.com/office/drawing/2014/main" id="{00000000-0008-0000-1100-000006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5" name="Rectangle 7">
          <a:extLst>
            <a:ext uri="{FF2B5EF4-FFF2-40B4-BE49-F238E27FC236}">
              <a16:creationId xmlns:a16="http://schemas.microsoft.com/office/drawing/2014/main" id="{00000000-0008-0000-1100-000007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296" name="Rectangle 8">
          <a:extLst>
            <a:ext uri="{FF2B5EF4-FFF2-40B4-BE49-F238E27FC236}">
              <a16:creationId xmlns:a16="http://schemas.microsoft.com/office/drawing/2014/main" id="{00000000-0008-0000-1100-000008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297" name="Rectangle 9">
          <a:extLst>
            <a:ext uri="{FF2B5EF4-FFF2-40B4-BE49-F238E27FC236}">
              <a16:creationId xmlns:a16="http://schemas.microsoft.com/office/drawing/2014/main" id="{00000000-0008-0000-1100-000009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8" name="Rectangle 10">
          <a:extLst>
            <a:ext uri="{FF2B5EF4-FFF2-40B4-BE49-F238E27FC236}">
              <a16:creationId xmlns:a16="http://schemas.microsoft.com/office/drawing/2014/main" id="{00000000-0008-0000-1100-00000A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299" name="Rectangle 11">
          <a:extLst>
            <a:ext uri="{FF2B5EF4-FFF2-40B4-BE49-F238E27FC236}">
              <a16:creationId xmlns:a16="http://schemas.microsoft.com/office/drawing/2014/main" id="{00000000-0008-0000-1100-00000B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0" name="Rectangle 12">
          <a:extLst>
            <a:ext uri="{FF2B5EF4-FFF2-40B4-BE49-F238E27FC236}">
              <a16:creationId xmlns:a16="http://schemas.microsoft.com/office/drawing/2014/main" id="{00000000-0008-0000-1100-00000C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1" name="Rectangle 13">
          <a:extLst>
            <a:ext uri="{FF2B5EF4-FFF2-40B4-BE49-F238E27FC236}">
              <a16:creationId xmlns:a16="http://schemas.microsoft.com/office/drawing/2014/main" id="{00000000-0008-0000-1100-00000D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2" name="Rectangle 14">
          <a:extLst>
            <a:ext uri="{FF2B5EF4-FFF2-40B4-BE49-F238E27FC236}">
              <a16:creationId xmlns:a16="http://schemas.microsoft.com/office/drawing/2014/main" id="{00000000-0008-0000-1100-00000E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3" name="Rectangle 15">
          <a:extLst>
            <a:ext uri="{FF2B5EF4-FFF2-40B4-BE49-F238E27FC236}">
              <a16:creationId xmlns:a16="http://schemas.microsoft.com/office/drawing/2014/main" id="{00000000-0008-0000-1100-00000F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4" name="Rectangle 16">
          <a:extLst>
            <a:ext uri="{FF2B5EF4-FFF2-40B4-BE49-F238E27FC236}">
              <a16:creationId xmlns:a16="http://schemas.microsoft.com/office/drawing/2014/main" id="{00000000-0008-0000-1100-000010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5" name="Rectangle 17">
          <a:extLst>
            <a:ext uri="{FF2B5EF4-FFF2-40B4-BE49-F238E27FC236}">
              <a16:creationId xmlns:a16="http://schemas.microsoft.com/office/drawing/2014/main" id="{00000000-0008-0000-1100-000011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06" name="Rectangle 18">
          <a:extLst>
            <a:ext uri="{FF2B5EF4-FFF2-40B4-BE49-F238E27FC236}">
              <a16:creationId xmlns:a16="http://schemas.microsoft.com/office/drawing/2014/main" id="{00000000-0008-0000-1100-000012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6473" name="Text Box 19">
          <a:extLst>
            <a:ext uri="{FF2B5EF4-FFF2-40B4-BE49-F238E27FC236}">
              <a16:creationId xmlns:a16="http://schemas.microsoft.com/office/drawing/2014/main" id="{00000000-0008-0000-1100-0000C951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308" name="Rectangle 20">
          <a:extLst>
            <a:ext uri="{FF2B5EF4-FFF2-40B4-BE49-F238E27FC236}">
              <a16:creationId xmlns:a16="http://schemas.microsoft.com/office/drawing/2014/main" id="{00000000-0008-0000-1100-000014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309" name="Rectangle 21">
          <a:extLst>
            <a:ext uri="{FF2B5EF4-FFF2-40B4-BE49-F238E27FC236}">
              <a16:creationId xmlns:a16="http://schemas.microsoft.com/office/drawing/2014/main" id="{00000000-0008-0000-1100-000015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310" name="Rectangle 22">
          <a:extLst>
            <a:ext uri="{FF2B5EF4-FFF2-40B4-BE49-F238E27FC236}">
              <a16:creationId xmlns:a16="http://schemas.microsoft.com/office/drawing/2014/main" id="{00000000-0008-0000-1100-000016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311" name="Rectangle 23">
          <a:extLst>
            <a:ext uri="{FF2B5EF4-FFF2-40B4-BE49-F238E27FC236}">
              <a16:creationId xmlns:a16="http://schemas.microsoft.com/office/drawing/2014/main" id="{00000000-0008-0000-1100-000017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312" name="Rectangle 24">
          <a:extLst>
            <a:ext uri="{FF2B5EF4-FFF2-40B4-BE49-F238E27FC236}">
              <a16:creationId xmlns:a16="http://schemas.microsoft.com/office/drawing/2014/main" id="{00000000-0008-0000-1100-000018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3" name="Rectangle 25">
          <a:extLst>
            <a:ext uri="{FF2B5EF4-FFF2-40B4-BE49-F238E27FC236}">
              <a16:creationId xmlns:a16="http://schemas.microsoft.com/office/drawing/2014/main" id="{00000000-0008-0000-1100-000019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314" name="Rectangle 26">
          <a:extLst>
            <a:ext uri="{FF2B5EF4-FFF2-40B4-BE49-F238E27FC236}">
              <a16:creationId xmlns:a16="http://schemas.microsoft.com/office/drawing/2014/main" id="{00000000-0008-0000-1100-00001A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315" name="Rectangle 27">
          <a:extLst>
            <a:ext uri="{FF2B5EF4-FFF2-40B4-BE49-F238E27FC236}">
              <a16:creationId xmlns:a16="http://schemas.microsoft.com/office/drawing/2014/main" id="{00000000-0008-0000-1100-00001B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6" name="Rectangle 28">
          <a:extLst>
            <a:ext uri="{FF2B5EF4-FFF2-40B4-BE49-F238E27FC236}">
              <a16:creationId xmlns:a16="http://schemas.microsoft.com/office/drawing/2014/main" id="{00000000-0008-0000-1100-00001C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7" name="Rectangle 29">
          <a:extLst>
            <a:ext uri="{FF2B5EF4-FFF2-40B4-BE49-F238E27FC236}">
              <a16:creationId xmlns:a16="http://schemas.microsoft.com/office/drawing/2014/main" id="{00000000-0008-0000-1100-00001D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8" name="Rectangle 30">
          <a:extLst>
            <a:ext uri="{FF2B5EF4-FFF2-40B4-BE49-F238E27FC236}">
              <a16:creationId xmlns:a16="http://schemas.microsoft.com/office/drawing/2014/main" id="{00000000-0008-0000-1100-00001E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19" name="Rectangle 31">
          <a:extLst>
            <a:ext uri="{FF2B5EF4-FFF2-40B4-BE49-F238E27FC236}">
              <a16:creationId xmlns:a16="http://schemas.microsoft.com/office/drawing/2014/main" id="{00000000-0008-0000-1100-00001F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0" name="Rectangle 32">
          <a:extLst>
            <a:ext uri="{FF2B5EF4-FFF2-40B4-BE49-F238E27FC236}">
              <a16:creationId xmlns:a16="http://schemas.microsoft.com/office/drawing/2014/main" id="{00000000-0008-0000-1100-000020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1" name="Rectangle 33">
          <a:extLst>
            <a:ext uri="{FF2B5EF4-FFF2-40B4-BE49-F238E27FC236}">
              <a16:creationId xmlns:a16="http://schemas.microsoft.com/office/drawing/2014/main" id="{00000000-0008-0000-1100-000021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2" name="Rectangle 34">
          <a:extLst>
            <a:ext uri="{FF2B5EF4-FFF2-40B4-BE49-F238E27FC236}">
              <a16:creationId xmlns:a16="http://schemas.microsoft.com/office/drawing/2014/main" id="{00000000-0008-0000-1100-000022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23" name="Rectangle 35">
          <a:extLst>
            <a:ext uri="{FF2B5EF4-FFF2-40B4-BE49-F238E27FC236}">
              <a16:creationId xmlns:a16="http://schemas.microsoft.com/office/drawing/2014/main" id="{00000000-0008-0000-1100-000023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6490" name="Text Box 36">
          <a:extLst>
            <a:ext uri="{FF2B5EF4-FFF2-40B4-BE49-F238E27FC236}">
              <a16:creationId xmlns:a16="http://schemas.microsoft.com/office/drawing/2014/main" id="{00000000-0008-0000-1100-0000DA51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2325" name="Rectangle 37">
          <a:extLst>
            <a:ext uri="{FF2B5EF4-FFF2-40B4-BE49-F238E27FC236}">
              <a16:creationId xmlns:a16="http://schemas.microsoft.com/office/drawing/2014/main" id="{00000000-0008-0000-1100-0000253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2326" name="Rectangle 38">
          <a:extLst>
            <a:ext uri="{FF2B5EF4-FFF2-40B4-BE49-F238E27FC236}">
              <a16:creationId xmlns:a16="http://schemas.microsoft.com/office/drawing/2014/main" id="{00000000-0008-0000-1100-0000263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2327" name="Rectangle 39">
          <a:extLst>
            <a:ext uri="{FF2B5EF4-FFF2-40B4-BE49-F238E27FC236}">
              <a16:creationId xmlns:a16="http://schemas.microsoft.com/office/drawing/2014/main" id="{00000000-0008-0000-1100-0000273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2328" name="Rectangle 40">
          <a:extLst>
            <a:ext uri="{FF2B5EF4-FFF2-40B4-BE49-F238E27FC236}">
              <a16:creationId xmlns:a16="http://schemas.microsoft.com/office/drawing/2014/main" id="{00000000-0008-0000-1100-0000283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2329" name="Rectangle 41">
          <a:extLst>
            <a:ext uri="{FF2B5EF4-FFF2-40B4-BE49-F238E27FC236}">
              <a16:creationId xmlns:a16="http://schemas.microsoft.com/office/drawing/2014/main" id="{00000000-0008-0000-1100-0000293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2330" name="Rectangle 42">
          <a:extLst>
            <a:ext uri="{FF2B5EF4-FFF2-40B4-BE49-F238E27FC236}">
              <a16:creationId xmlns:a16="http://schemas.microsoft.com/office/drawing/2014/main" id="{00000000-0008-0000-1100-00002A3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2331" name="Rectangle 43">
          <a:extLst>
            <a:ext uri="{FF2B5EF4-FFF2-40B4-BE49-F238E27FC236}">
              <a16:creationId xmlns:a16="http://schemas.microsoft.com/office/drawing/2014/main" id="{00000000-0008-0000-1100-00002B3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2332" name="Rectangle 44">
          <a:extLst>
            <a:ext uri="{FF2B5EF4-FFF2-40B4-BE49-F238E27FC236}">
              <a16:creationId xmlns:a16="http://schemas.microsoft.com/office/drawing/2014/main" id="{00000000-0008-0000-1100-00002C3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0</xdr:colOff>
      <xdr:row>2</xdr:row>
      <xdr:rowOff>76200</xdr:rowOff>
    </xdr:from>
    <xdr:to>
      <xdr:col>0</xdr:col>
      <xdr:colOff>104775</xdr:colOff>
      <xdr:row>2</xdr:row>
      <xdr:rowOff>295275</xdr:rowOff>
    </xdr:to>
    <xdr:sp macro="" textlink="">
      <xdr:nvSpPr>
        <xdr:cNvPr id="91384" name="Text Box 1">
          <a:extLst>
            <a:ext uri="{FF2B5EF4-FFF2-40B4-BE49-F238E27FC236}">
              <a16:creationId xmlns:a16="http://schemas.microsoft.com/office/drawing/2014/main" id="{00000000-0008-0000-1200-0000F8640100}"/>
            </a:ext>
          </a:extLst>
        </xdr:cNvPr>
        <xdr:cNvSpPr txBox="1">
          <a:spLocks noChangeArrowheads="1"/>
        </xdr:cNvSpPr>
      </xdr:nvSpPr>
      <xdr:spPr bwMode="auto">
        <a:xfrm>
          <a:off x="0" y="7239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14" name="Rectangle 2">
          <a:extLst>
            <a:ext uri="{FF2B5EF4-FFF2-40B4-BE49-F238E27FC236}">
              <a16:creationId xmlns:a16="http://schemas.microsoft.com/office/drawing/2014/main" id="{00000000-0008-0000-1200-000002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15" name="Rectangle 3">
          <a:extLst>
            <a:ext uri="{FF2B5EF4-FFF2-40B4-BE49-F238E27FC236}">
              <a16:creationId xmlns:a16="http://schemas.microsoft.com/office/drawing/2014/main" id="{00000000-0008-0000-1200-000003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16" name="Rectangle 4">
          <a:extLst>
            <a:ext uri="{FF2B5EF4-FFF2-40B4-BE49-F238E27FC236}">
              <a16:creationId xmlns:a16="http://schemas.microsoft.com/office/drawing/2014/main" id="{00000000-0008-0000-1200-000004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17" name="Rectangle 5">
          <a:extLst>
            <a:ext uri="{FF2B5EF4-FFF2-40B4-BE49-F238E27FC236}">
              <a16:creationId xmlns:a16="http://schemas.microsoft.com/office/drawing/2014/main" id="{00000000-0008-0000-1200-000005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18" name="Rectangle 6">
          <a:extLst>
            <a:ext uri="{FF2B5EF4-FFF2-40B4-BE49-F238E27FC236}">
              <a16:creationId xmlns:a16="http://schemas.microsoft.com/office/drawing/2014/main" id="{00000000-0008-0000-1200-000006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19" name="Rectangle 7">
          <a:extLst>
            <a:ext uri="{FF2B5EF4-FFF2-40B4-BE49-F238E27FC236}">
              <a16:creationId xmlns:a16="http://schemas.microsoft.com/office/drawing/2014/main" id="{00000000-0008-0000-1200-000007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20" name="Rectangle 8">
          <a:extLst>
            <a:ext uri="{FF2B5EF4-FFF2-40B4-BE49-F238E27FC236}">
              <a16:creationId xmlns:a16="http://schemas.microsoft.com/office/drawing/2014/main" id="{00000000-0008-0000-1200-000008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21" name="Rectangle 9">
          <a:extLst>
            <a:ext uri="{FF2B5EF4-FFF2-40B4-BE49-F238E27FC236}">
              <a16:creationId xmlns:a16="http://schemas.microsoft.com/office/drawing/2014/main" id="{00000000-0008-0000-1200-000009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2" name="Rectangle 10">
          <a:extLst>
            <a:ext uri="{FF2B5EF4-FFF2-40B4-BE49-F238E27FC236}">
              <a16:creationId xmlns:a16="http://schemas.microsoft.com/office/drawing/2014/main" id="{00000000-0008-0000-1200-00000A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3" name="Rectangle 11">
          <a:extLst>
            <a:ext uri="{FF2B5EF4-FFF2-40B4-BE49-F238E27FC236}">
              <a16:creationId xmlns:a16="http://schemas.microsoft.com/office/drawing/2014/main" id="{00000000-0008-0000-1200-00000B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4" name="Rectangle 12">
          <a:extLst>
            <a:ext uri="{FF2B5EF4-FFF2-40B4-BE49-F238E27FC236}">
              <a16:creationId xmlns:a16="http://schemas.microsoft.com/office/drawing/2014/main" id="{00000000-0008-0000-1200-00000C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5" name="Rectangle 13">
          <a:extLst>
            <a:ext uri="{FF2B5EF4-FFF2-40B4-BE49-F238E27FC236}">
              <a16:creationId xmlns:a16="http://schemas.microsoft.com/office/drawing/2014/main" id="{00000000-0008-0000-1200-00000D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6" name="Rectangle 14">
          <a:extLst>
            <a:ext uri="{FF2B5EF4-FFF2-40B4-BE49-F238E27FC236}">
              <a16:creationId xmlns:a16="http://schemas.microsoft.com/office/drawing/2014/main" id="{00000000-0008-0000-1200-00000E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7" name="Rectangle 15">
          <a:extLst>
            <a:ext uri="{FF2B5EF4-FFF2-40B4-BE49-F238E27FC236}">
              <a16:creationId xmlns:a16="http://schemas.microsoft.com/office/drawing/2014/main" id="{00000000-0008-0000-1200-00000F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8" name="Rectangle 16">
          <a:extLst>
            <a:ext uri="{FF2B5EF4-FFF2-40B4-BE49-F238E27FC236}">
              <a16:creationId xmlns:a16="http://schemas.microsoft.com/office/drawing/2014/main" id="{00000000-0008-0000-1200-000010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29" name="Rectangle 17">
          <a:extLst>
            <a:ext uri="{FF2B5EF4-FFF2-40B4-BE49-F238E27FC236}">
              <a16:creationId xmlns:a16="http://schemas.microsoft.com/office/drawing/2014/main" id="{00000000-0008-0000-1200-000011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30" name="Rectangle 18">
          <a:extLst>
            <a:ext uri="{FF2B5EF4-FFF2-40B4-BE49-F238E27FC236}">
              <a16:creationId xmlns:a16="http://schemas.microsoft.com/office/drawing/2014/main" id="{00000000-0008-0000-1200-000012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39</xdr:row>
      <xdr:rowOff>76200</xdr:rowOff>
    </xdr:from>
    <xdr:to>
      <xdr:col>0</xdr:col>
      <xdr:colOff>104775</xdr:colOff>
      <xdr:row>39</xdr:row>
      <xdr:rowOff>295275</xdr:rowOff>
    </xdr:to>
    <xdr:sp macro="" textlink="">
      <xdr:nvSpPr>
        <xdr:cNvPr id="91402" name="Text Box 19">
          <a:extLst>
            <a:ext uri="{FF2B5EF4-FFF2-40B4-BE49-F238E27FC236}">
              <a16:creationId xmlns:a16="http://schemas.microsoft.com/office/drawing/2014/main" id="{00000000-0008-0000-1200-00000A650100}"/>
            </a:ext>
          </a:extLst>
        </xdr:cNvPr>
        <xdr:cNvSpPr txBox="1">
          <a:spLocks noChangeArrowheads="1"/>
        </xdr:cNvSpPr>
      </xdr:nvSpPr>
      <xdr:spPr bwMode="auto">
        <a:xfrm>
          <a:off x="0" y="8001000"/>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38</xdr:row>
      <xdr:rowOff>38100</xdr:rowOff>
    </xdr:from>
    <xdr:to>
      <xdr:col>1</xdr:col>
      <xdr:colOff>28575</xdr:colOff>
      <xdr:row>38</xdr:row>
      <xdr:rowOff>228600</xdr:rowOff>
    </xdr:to>
    <xdr:sp macro="" textlink="">
      <xdr:nvSpPr>
        <xdr:cNvPr id="13332" name="Rectangle 20">
          <a:extLst>
            <a:ext uri="{FF2B5EF4-FFF2-40B4-BE49-F238E27FC236}">
              <a16:creationId xmlns:a16="http://schemas.microsoft.com/office/drawing/2014/main" id="{00000000-0008-0000-1200-000014340000}"/>
            </a:ext>
          </a:extLst>
        </xdr:cNvPr>
        <xdr:cNvSpPr>
          <a:spLocks noChangeArrowheads="1"/>
        </xdr:cNvSpPr>
      </xdr:nvSpPr>
      <xdr:spPr bwMode="auto">
        <a:xfrm>
          <a:off x="0" y="727710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39</xdr:row>
      <xdr:rowOff>38100</xdr:rowOff>
    </xdr:from>
    <xdr:to>
      <xdr:col>1</xdr:col>
      <xdr:colOff>0</xdr:colOff>
      <xdr:row>39</xdr:row>
      <xdr:rowOff>228600</xdr:rowOff>
    </xdr:to>
    <xdr:sp macro="" textlink="">
      <xdr:nvSpPr>
        <xdr:cNvPr id="13333" name="Rectangle 21">
          <a:extLst>
            <a:ext uri="{FF2B5EF4-FFF2-40B4-BE49-F238E27FC236}">
              <a16:creationId xmlns:a16="http://schemas.microsoft.com/office/drawing/2014/main" id="{00000000-0008-0000-1200-000015340000}"/>
            </a:ext>
          </a:extLst>
        </xdr:cNvPr>
        <xdr:cNvSpPr>
          <a:spLocks noChangeArrowheads="1"/>
        </xdr:cNvSpPr>
      </xdr:nvSpPr>
      <xdr:spPr bwMode="auto">
        <a:xfrm>
          <a:off x="0" y="760095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39</xdr:row>
      <xdr:rowOff>47625</xdr:rowOff>
    </xdr:from>
    <xdr:to>
      <xdr:col>12</xdr:col>
      <xdr:colOff>0</xdr:colOff>
      <xdr:row>39</xdr:row>
      <xdr:rowOff>228600</xdr:rowOff>
    </xdr:to>
    <xdr:sp macro="" textlink="">
      <xdr:nvSpPr>
        <xdr:cNvPr id="13334" name="Rectangle 22">
          <a:extLst>
            <a:ext uri="{FF2B5EF4-FFF2-40B4-BE49-F238E27FC236}">
              <a16:creationId xmlns:a16="http://schemas.microsoft.com/office/drawing/2014/main" id="{00000000-0008-0000-1200-000016340000}"/>
            </a:ext>
          </a:extLst>
        </xdr:cNvPr>
        <xdr:cNvSpPr>
          <a:spLocks noChangeArrowheads="1"/>
        </xdr:cNvSpPr>
      </xdr:nvSpPr>
      <xdr:spPr bwMode="auto">
        <a:xfrm>
          <a:off x="5381625" y="761047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38</xdr:row>
      <xdr:rowOff>38100</xdr:rowOff>
    </xdr:from>
    <xdr:to>
      <xdr:col>13</xdr:col>
      <xdr:colOff>447675</xdr:colOff>
      <xdr:row>38</xdr:row>
      <xdr:rowOff>228600</xdr:rowOff>
    </xdr:to>
    <xdr:sp macro="" textlink="">
      <xdr:nvSpPr>
        <xdr:cNvPr id="13335" name="Rectangle 23">
          <a:extLst>
            <a:ext uri="{FF2B5EF4-FFF2-40B4-BE49-F238E27FC236}">
              <a16:creationId xmlns:a16="http://schemas.microsoft.com/office/drawing/2014/main" id="{00000000-0008-0000-1200-000017340000}"/>
            </a:ext>
          </a:extLst>
        </xdr:cNvPr>
        <xdr:cNvSpPr>
          <a:spLocks noChangeArrowheads="1"/>
        </xdr:cNvSpPr>
      </xdr:nvSpPr>
      <xdr:spPr bwMode="auto">
        <a:xfrm>
          <a:off x="6353175" y="727710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38</xdr:row>
      <xdr:rowOff>38100</xdr:rowOff>
    </xdr:from>
    <xdr:to>
      <xdr:col>17</xdr:col>
      <xdr:colOff>9525</xdr:colOff>
      <xdr:row>38</xdr:row>
      <xdr:rowOff>228600</xdr:rowOff>
    </xdr:to>
    <xdr:sp macro="" textlink="">
      <xdr:nvSpPr>
        <xdr:cNvPr id="13336" name="Rectangle 24">
          <a:extLst>
            <a:ext uri="{FF2B5EF4-FFF2-40B4-BE49-F238E27FC236}">
              <a16:creationId xmlns:a16="http://schemas.microsoft.com/office/drawing/2014/main" id="{00000000-0008-0000-1200-000018340000}"/>
            </a:ext>
          </a:extLst>
        </xdr:cNvPr>
        <xdr:cNvSpPr>
          <a:spLocks noChangeArrowheads="1"/>
        </xdr:cNvSpPr>
      </xdr:nvSpPr>
      <xdr:spPr bwMode="auto">
        <a:xfrm>
          <a:off x="7810500" y="727710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37" name="Rectangle 25">
          <a:extLst>
            <a:ext uri="{FF2B5EF4-FFF2-40B4-BE49-F238E27FC236}">
              <a16:creationId xmlns:a16="http://schemas.microsoft.com/office/drawing/2014/main" id="{00000000-0008-0000-1200-000019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38</xdr:row>
      <xdr:rowOff>38100</xdr:rowOff>
    </xdr:from>
    <xdr:to>
      <xdr:col>7</xdr:col>
      <xdr:colOff>28575</xdr:colOff>
      <xdr:row>38</xdr:row>
      <xdr:rowOff>228600</xdr:rowOff>
    </xdr:to>
    <xdr:sp macro="" textlink="">
      <xdr:nvSpPr>
        <xdr:cNvPr id="13338" name="Rectangle 26">
          <a:extLst>
            <a:ext uri="{FF2B5EF4-FFF2-40B4-BE49-F238E27FC236}">
              <a16:creationId xmlns:a16="http://schemas.microsoft.com/office/drawing/2014/main" id="{00000000-0008-0000-1200-00001A340000}"/>
            </a:ext>
          </a:extLst>
        </xdr:cNvPr>
        <xdr:cNvSpPr>
          <a:spLocks noChangeArrowheads="1"/>
        </xdr:cNvSpPr>
      </xdr:nvSpPr>
      <xdr:spPr bwMode="auto">
        <a:xfrm>
          <a:off x="2952750" y="72771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39</xdr:row>
      <xdr:rowOff>38100</xdr:rowOff>
    </xdr:from>
    <xdr:to>
      <xdr:col>7</xdr:col>
      <xdr:colOff>28575</xdr:colOff>
      <xdr:row>39</xdr:row>
      <xdr:rowOff>228600</xdr:rowOff>
    </xdr:to>
    <xdr:sp macro="" textlink="">
      <xdr:nvSpPr>
        <xdr:cNvPr id="13339" name="Rectangle 27">
          <a:extLst>
            <a:ext uri="{FF2B5EF4-FFF2-40B4-BE49-F238E27FC236}">
              <a16:creationId xmlns:a16="http://schemas.microsoft.com/office/drawing/2014/main" id="{00000000-0008-0000-1200-00001B340000}"/>
            </a:ext>
          </a:extLst>
        </xdr:cNvPr>
        <xdr:cNvSpPr>
          <a:spLocks noChangeArrowheads="1"/>
        </xdr:cNvSpPr>
      </xdr:nvSpPr>
      <xdr:spPr bwMode="auto">
        <a:xfrm>
          <a:off x="2952750" y="7600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0" name="Rectangle 28">
          <a:extLst>
            <a:ext uri="{FF2B5EF4-FFF2-40B4-BE49-F238E27FC236}">
              <a16:creationId xmlns:a16="http://schemas.microsoft.com/office/drawing/2014/main" id="{00000000-0008-0000-1200-00001C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1" name="Rectangle 29">
          <a:extLst>
            <a:ext uri="{FF2B5EF4-FFF2-40B4-BE49-F238E27FC236}">
              <a16:creationId xmlns:a16="http://schemas.microsoft.com/office/drawing/2014/main" id="{00000000-0008-0000-1200-00001D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2" name="Rectangle 30">
          <a:extLst>
            <a:ext uri="{FF2B5EF4-FFF2-40B4-BE49-F238E27FC236}">
              <a16:creationId xmlns:a16="http://schemas.microsoft.com/office/drawing/2014/main" id="{00000000-0008-0000-1200-00001E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3" name="Rectangle 31">
          <a:extLst>
            <a:ext uri="{FF2B5EF4-FFF2-40B4-BE49-F238E27FC236}">
              <a16:creationId xmlns:a16="http://schemas.microsoft.com/office/drawing/2014/main" id="{00000000-0008-0000-1200-00001F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4" name="Rectangle 32">
          <a:extLst>
            <a:ext uri="{FF2B5EF4-FFF2-40B4-BE49-F238E27FC236}">
              <a16:creationId xmlns:a16="http://schemas.microsoft.com/office/drawing/2014/main" id="{00000000-0008-0000-1200-000020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5" name="Rectangle 33">
          <a:extLst>
            <a:ext uri="{FF2B5EF4-FFF2-40B4-BE49-F238E27FC236}">
              <a16:creationId xmlns:a16="http://schemas.microsoft.com/office/drawing/2014/main" id="{00000000-0008-0000-1200-000021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6" name="Rectangle 34">
          <a:extLst>
            <a:ext uri="{FF2B5EF4-FFF2-40B4-BE49-F238E27FC236}">
              <a16:creationId xmlns:a16="http://schemas.microsoft.com/office/drawing/2014/main" id="{00000000-0008-0000-1200-000022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7" name="Rectangle 35">
          <a:extLst>
            <a:ext uri="{FF2B5EF4-FFF2-40B4-BE49-F238E27FC236}">
              <a16:creationId xmlns:a16="http://schemas.microsoft.com/office/drawing/2014/main" id="{00000000-0008-0000-1200-000023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39</xdr:row>
      <xdr:rowOff>38100</xdr:rowOff>
    </xdr:from>
    <xdr:to>
      <xdr:col>17</xdr:col>
      <xdr:colOff>180975</xdr:colOff>
      <xdr:row>39</xdr:row>
      <xdr:rowOff>228600</xdr:rowOff>
    </xdr:to>
    <xdr:sp macro="" textlink="">
      <xdr:nvSpPr>
        <xdr:cNvPr id="13348" name="Rectangle 36">
          <a:extLst>
            <a:ext uri="{FF2B5EF4-FFF2-40B4-BE49-F238E27FC236}">
              <a16:creationId xmlns:a16="http://schemas.microsoft.com/office/drawing/2014/main" id="{00000000-0008-0000-1200-000024340000}"/>
            </a:ext>
          </a:extLst>
        </xdr:cNvPr>
        <xdr:cNvSpPr>
          <a:spLocks noChangeArrowheads="1"/>
        </xdr:cNvSpPr>
      </xdr:nvSpPr>
      <xdr:spPr bwMode="auto">
        <a:xfrm>
          <a:off x="7810500" y="760095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1420" name="Text Box 37">
          <a:extLst>
            <a:ext uri="{FF2B5EF4-FFF2-40B4-BE49-F238E27FC236}">
              <a16:creationId xmlns:a16="http://schemas.microsoft.com/office/drawing/2014/main" id="{00000000-0008-0000-1200-00001C6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50" name="Rectangle 38">
          <a:extLst>
            <a:ext uri="{FF2B5EF4-FFF2-40B4-BE49-F238E27FC236}">
              <a16:creationId xmlns:a16="http://schemas.microsoft.com/office/drawing/2014/main" id="{00000000-0008-0000-1200-000026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51" name="Rectangle 39">
          <a:extLst>
            <a:ext uri="{FF2B5EF4-FFF2-40B4-BE49-F238E27FC236}">
              <a16:creationId xmlns:a16="http://schemas.microsoft.com/office/drawing/2014/main" id="{00000000-0008-0000-1200-000027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52" name="Rectangle 40">
          <a:extLst>
            <a:ext uri="{FF2B5EF4-FFF2-40B4-BE49-F238E27FC236}">
              <a16:creationId xmlns:a16="http://schemas.microsoft.com/office/drawing/2014/main" id="{00000000-0008-0000-1200-000028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53" name="Rectangle 41">
          <a:extLst>
            <a:ext uri="{FF2B5EF4-FFF2-40B4-BE49-F238E27FC236}">
              <a16:creationId xmlns:a16="http://schemas.microsoft.com/office/drawing/2014/main" id="{00000000-0008-0000-1200-000029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54" name="Rectangle 42">
          <a:extLst>
            <a:ext uri="{FF2B5EF4-FFF2-40B4-BE49-F238E27FC236}">
              <a16:creationId xmlns:a16="http://schemas.microsoft.com/office/drawing/2014/main" id="{00000000-0008-0000-1200-00002A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5" name="Rectangle 43">
          <a:extLst>
            <a:ext uri="{FF2B5EF4-FFF2-40B4-BE49-F238E27FC236}">
              <a16:creationId xmlns:a16="http://schemas.microsoft.com/office/drawing/2014/main" id="{00000000-0008-0000-1200-00002B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56" name="Rectangle 44">
          <a:extLst>
            <a:ext uri="{FF2B5EF4-FFF2-40B4-BE49-F238E27FC236}">
              <a16:creationId xmlns:a16="http://schemas.microsoft.com/office/drawing/2014/main" id="{00000000-0008-0000-1200-00002C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57" name="Rectangle 45">
          <a:extLst>
            <a:ext uri="{FF2B5EF4-FFF2-40B4-BE49-F238E27FC236}">
              <a16:creationId xmlns:a16="http://schemas.microsoft.com/office/drawing/2014/main" id="{00000000-0008-0000-1200-00002D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8" name="Rectangle 46">
          <a:extLst>
            <a:ext uri="{FF2B5EF4-FFF2-40B4-BE49-F238E27FC236}">
              <a16:creationId xmlns:a16="http://schemas.microsoft.com/office/drawing/2014/main" id="{00000000-0008-0000-1200-00002E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59" name="Rectangle 47">
          <a:extLst>
            <a:ext uri="{FF2B5EF4-FFF2-40B4-BE49-F238E27FC236}">
              <a16:creationId xmlns:a16="http://schemas.microsoft.com/office/drawing/2014/main" id="{00000000-0008-0000-1200-00002F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0" name="Rectangle 48">
          <a:extLst>
            <a:ext uri="{FF2B5EF4-FFF2-40B4-BE49-F238E27FC236}">
              <a16:creationId xmlns:a16="http://schemas.microsoft.com/office/drawing/2014/main" id="{00000000-0008-0000-1200-000030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1" name="Rectangle 49">
          <a:extLst>
            <a:ext uri="{FF2B5EF4-FFF2-40B4-BE49-F238E27FC236}">
              <a16:creationId xmlns:a16="http://schemas.microsoft.com/office/drawing/2014/main" id="{00000000-0008-0000-1200-000031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2" name="Rectangle 50">
          <a:extLst>
            <a:ext uri="{FF2B5EF4-FFF2-40B4-BE49-F238E27FC236}">
              <a16:creationId xmlns:a16="http://schemas.microsoft.com/office/drawing/2014/main" id="{00000000-0008-0000-1200-000032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3" name="Rectangle 51">
          <a:extLst>
            <a:ext uri="{FF2B5EF4-FFF2-40B4-BE49-F238E27FC236}">
              <a16:creationId xmlns:a16="http://schemas.microsoft.com/office/drawing/2014/main" id="{00000000-0008-0000-1200-000033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4" name="Rectangle 52">
          <a:extLst>
            <a:ext uri="{FF2B5EF4-FFF2-40B4-BE49-F238E27FC236}">
              <a16:creationId xmlns:a16="http://schemas.microsoft.com/office/drawing/2014/main" id="{00000000-0008-0000-1200-000034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65" name="Rectangle 53">
          <a:extLst>
            <a:ext uri="{FF2B5EF4-FFF2-40B4-BE49-F238E27FC236}">
              <a16:creationId xmlns:a16="http://schemas.microsoft.com/office/drawing/2014/main" id="{00000000-0008-0000-1200-000035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1437" name="Text Box 54">
          <a:extLst>
            <a:ext uri="{FF2B5EF4-FFF2-40B4-BE49-F238E27FC236}">
              <a16:creationId xmlns:a16="http://schemas.microsoft.com/office/drawing/2014/main" id="{00000000-0008-0000-1200-00002D6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3367" name="Rectangle 55">
          <a:extLst>
            <a:ext uri="{FF2B5EF4-FFF2-40B4-BE49-F238E27FC236}">
              <a16:creationId xmlns:a16="http://schemas.microsoft.com/office/drawing/2014/main" id="{00000000-0008-0000-1200-0000373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3368" name="Rectangle 56">
          <a:extLst>
            <a:ext uri="{FF2B5EF4-FFF2-40B4-BE49-F238E27FC236}">
              <a16:creationId xmlns:a16="http://schemas.microsoft.com/office/drawing/2014/main" id="{00000000-0008-0000-1200-0000383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3369" name="Rectangle 57">
          <a:extLst>
            <a:ext uri="{FF2B5EF4-FFF2-40B4-BE49-F238E27FC236}">
              <a16:creationId xmlns:a16="http://schemas.microsoft.com/office/drawing/2014/main" id="{00000000-0008-0000-1200-0000393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3370" name="Rectangle 58">
          <a:extLst>
            <a:ext uri="{FF2B5EF4-FFF2-40B4-BE49-F238E27FC236}">
              <a16:creationId xmlns:a16="http://schemas.microsoft.com/office/drawing/2014/main" id="{00000000-0008-0000-1200-00003A3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3371" name="Rectangle 59">
          <a:extLst>
            <a:ext uri="{FF2B5EF4-FFF2-40B4-BE49-F238E27FC236}">
              <a16:creationId xmlns:a16="http://schemas.microsoft.com/office/drawing/2014/main" id="{00000000-0008-0000-1200-00003B3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3372" name="Rectangle 60">
          <a:extLst>
            <a:ext uri="{FF2B5EF4-FFF2-40B4-BE49-F238E27FC236}">
              <a16:creationId xmlns:a16="http://schemas.microsoft.com/office/drawing/2014/main" id="{00000000-0008-0000-1200-00003C3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3373" name="Rectangle 61">
          <a:extLst>
            <a:ext uri="{FF2B5EF4-FFF2-40B4-BE49-F238E27FC236}">
              <a16:creationId xmlns:a16="http://schemas.microsoft.com/office/drawing/2014/main" id="{00000000-0008-0000-1200-00003D3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3374" name="Rectangle 62">
          <a:extLst>
            <a:ext uri="{FF2B5EF4-FFF2-40B4-BE49-F238E27FC236}">
              <a16:creationId xmlns:a16="http://schemas.microsoft.com/office/drawing/2014/main" id="{00000000-0008-0000-1200-00003E3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8.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88513" name="Text Box 1">
          <a:extLst>
            <a:ext uri="{FF2B5EF4-FFF2-40B4-BE49-F238E27FC236}">
              <a16:creationId xmlns:a16="http://schemas.microsoft.com/office/drawing/2014/main" id="{00000000-0008-0000-1300-0000C15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38" name="Rectangle 2">
          <a:extLst>
            <a:ext uri="{FF2B5EF4-FFF2-40B4-BE49-F238E27FC236}">
              <a16:creationId xmlns:a16="http://schemas.microsoft.com/office/drawing/2014/main" id="{00000000-0008-0000-1300-000002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39" name="Rectangle 3">
          <a:extLst>
            <a:ext uri="{FF2B5EF4-FFF2-40B4-BE49-F238E27FC236}">
              <a16:creationId xmlns:a16="http://schemas.microsoft.com/office/drawing/2014/main" id="{00000000-0008-0000-1300-000003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40" name="Rectangle 4">
          <a:extLst>
            <a:ext uri="{FF2B5EF4-FFF2-40B4-BE49-F238E27FC236}">
              <a16:creationId xmlns:a16="http://schemas.microsoft.com/office/drawing/2014/main" id="{00000000-0008-0000-1300-000004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41" name="Rectangle 5">
          <a:extLst>
            <a:ext uri="{FF2B5EF4-FFF2-40B4-BE49-F238E27FC236}">
              <a16:creationId xmlns:a16="http://schemas.microsoft.com/office/drawing/2014/main" id="{00000000-0008-0000-1300-000005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42" name="Rectangle 6">
          <a:extLst>
            <a:ext uri="{FF2B5EF4-FFF2-40B4-BE49-F238E27FC236}">
              <a16:creationId xmlns:a16="http://schemas.microsoft.com/office/drawing/2014/main" id="{00000000-0008-0000-1300-000006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3" name="Rectangle 7">
          <a:extLst>
            <a:ext uri="{FF2B5EF4-FFF2-40B4-BE49-F238E27FC236}">
              <a16:creationId xmlns:a16="http://schemas.microsoft.com/office/drawing/2014/main" id="{00000000-0008-0000-1300-000007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44" name="Rectangle 8">
          <a:extLst>
            <a:ext uri="{FF2B5EF4-FFF2-40B4-BE49-F238E27FC236}">
              <a16:creationId xmlns:a16="http://schemas.microsoft.com/office/drawing/2014/main" id="{00000000-0008-0000-1300-000008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345" name="Rectangle 9">
          <a:extLst>
            <a:ext uri="{FF2B5EF4-FFF2-40B4-BE49-F238E27FC236}">
              <a16:creationId xmlns:a16="http://schemas.microsoft.com/office/drawing/2014/main" id="{00000000-0008-0000-1300-000009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6" name="Rectangle 10">
          <a:extLst>
            <a:ext uri="{FF2B5EF4-FFF2-40B4-BE49-F238E27FC236}">
              <a16:creationId xmlns:a16="http://schemas.microsoft.com/office/drawing/2014/main" id="{00000000-0008-0000-1300-00000A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7" name="Rectangle 11">
          <a:extLst>
            <a:ext uri="{FF2B5EF4-FFF2-40B4-BE49-F238E27FC236}">
              <a16:creationId xmlns:a16="http://schemas.microsoft.com/office/drawing/2014/main" id="{00000000-0008-0000-1300-00000B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8" name="Rectangle 12">
          <a:extLst>
            <a:ext uri="{FF2B5EF4-FFF2-40B4-BE49-F238E27FC236}">
              <a16:creationId xmlns:a16="http://schemas.microsoft.com/office/drawing/2014/main" id="{00000000-0008-0000-1300-00000C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49" name="Rectangle 13">
          <a:extLst>
            <a:ext uri="{FF2B5EF4-FFF2-40B4-BE49-F238E27FC236}">
              <a16:creationId xmlns:a16="http://schemas.microsoft.com/office/drawing/2014/main" id="{00000000-0008-0000-1300-00000D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0" name="Rectangle 14">
          <a:extLst>
            <a:ext uri="{FF2B5EF4-FFF2-40B4-BE49-F238E27FC236}">
              <a16:creationId xmlns:a16="http://schemas.microsoft.com/office/drawing/2014/main" id="{00000000-0008-0000-1300-00000E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1" name="Rectangle 15">
          <a:extLst>
            <a:ext uri="{FF2B5EF4-FFF2-40B4-BE49-F238E27FC236}">
              <a16:creationId xmlns:a16="http://schemas.microsoft.com/office/drawing/2014/main" id="{00000000-0008-0000-1300-00000F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2" name="Rectangle 16">
          <a:extLst>
            <a:ext uri="{FF2B5EF4-FFF2-40B4-BE49-F238E27FC236}">
              <a16:creationId xmlns:a16="http://schemas.microsoft.com/office/drawing/2014/main" id="{00000000-0008-0000-1300-000010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3" name="Rectangle 17">
          <a:extLst>
            <a:ext uri="{FF2B5EF4-FFF2-40B4-BE49-F238E27FC236}">
              <a16:creationId xmlns:a16="http://schemas.microsoft.com/office/drawing/2014/main" id="{00000000-0008-0000-1300-000011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54" name="Rectangle 18">
          <a:extLst>
            <a:ext uri="{FF2B5EF4-FFF2-40B4-BE49-F238E27FC236}">
              <a16:creationId xmlns:a16="http://schemas.microsoft.com/office/drawing/2014/main" id="{00000000-0008-0000-1300-000012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5" name="Rectangle 19">
          <a:extLst>
            <a:ext uri="{FF2B5EF4-FFF2-40B4-BE49-F238E27FC236}">
              <a16:creationId xmlns:a16="http://schemas.microsoft.com/office/drawing/2014/main" id="{00000000-0008-0000-1300-000013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6" name="Rectangle 20">
          <a:extLst>
            <a:ext uri="{FF2B5EF4-FFF2-40B4-BE49-F238E27FC236}">
              <a16:creationId xmlns:a16="http://schemas.microsoft.com/office/drawing/2014/main" id="{00000000-0008-0000-1300-000014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7" name="Rectangle 21">
          <a:extLst>
            <a:ext uri="{FF2B5EF4-FFF2-40B4-BE49-F238E27FC236}">
              <a16:creationId xmlns:a16="http://schemas.microsoft.com/office/drawing/2014/main" id="{00000000-0008-0000-1300-000015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8" name="Rectangle 22">
          <a:extLst>
            <a:ext uri="{FF2B5EF4-FFF2-40B4-BE49-F238E27FC236}">
              <a16:creationId xmlns:a16="http://schemas.microsoft.com/office/drawing/2014/main" id="{00000000-0008-0000-1300-000016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59" name="Rectangle 23">
          <a:extLst>
            <a:ext uri="{FF2B5EF4-FFF2-40B4-BE49-F238E27FC236}">
              <a16:creationId xmlns:a16="http://schemas.microsoft.com/office/drawing/2014/main" id="{00000000-0008-0000-1300-000017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0" name="Rectangle 24">
          <a:extLst>
            <a:ext uri="{FF2B5EF4-FFF2-40B4-BE49-F238E27FC236}">
              <a16:creationId xmlns:a16="http://schemas.microsoft.com/office/drawing/2014/main" id="{00000000-0008-0000-1300-000018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1" name="Rectangle 25">
          <a:extLst>
            <a:ext uri="{FF2B5EF4-FFF2-40B4-BE49-F238E27FC236}">
              <a16:creationId xmlns:a16="http://schemas.microsoft.com/office/drawing/2014/main" id="{00000000-0008-0000-1300-000019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2" name="Rectangle 26">
          <a:extLst>
            <a:ext uri="{FF2B5EF4-FFF2-40B4-BE49-F238E27FC236}">
              <a16:creationId xmlns:a16="http://schemas.microsoft.com/office/drawing/2014/main" id="{00000000-0008-0000-1300-00001A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3" name="Rectangle 27">
          <a:extLst>
            <a:ext uri="{FF2B5EF4-FFF2-40B4-BE49-F238E27FC236}">
              <a16:creationId xmlns:a16="http://schemas.microsoft.com/office/drawing/2014/main" id="{00000000-0008-0000-1300-00001B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4" name="Rectangle 28">
          <a:extLst>
            <a:ext uri="{FF2B5EF4-FFF2-40B4-BE49-F238E27FC236}">
              <a16:creationId xmlns:a16="http://schemas.microsoft.com/office/drawing/2014/main" id="{00000000-0008-0000-1300-00001C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5" name="Rectangle 29">
          <a:extLst>
            <a:ext uri="{FF2B5EF4-FFF2-40B4-BE49-F238E27FC236}">
              <a16:creationId xmlns:a16="http://schemas.microsoft.com/office/drawing/2014/main" id="{00000000-0008-0000-1300-00001D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6" name="Rectangle 30">
          <a:extLst>
            <a:ext uri="{FF2B5EF4-FFF2-40B4-BE49-F238E27FC236}">
              <a16:creationId xmlns:a16="http://schemas.microsoft.com/office/drawing/2014/main" id="{00000000-0008-0000-1300-00001E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7" name="Rectangle 31">
          <a:extLst>
            <a:ext uri="{FF2B5EF4-FFF2-40B4-BE49-F238E27FC236}">
              <a16:creationId xmlns:a16="http://schemas.microsoft.com/office/drawing/2014/main" id="{00000000-0008-0000-1300-00001F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8" name="Rectangle 32">
          <a:extLst>
            <a:ext uri="{FF2B5EF4-FFF2-40B4-BE49-F238E27FC236}">
              <a16:creationId xmlns:a16="http://schemas.microsoft.com/office/drawing/2014/main" id="{00000000-0008-0000-1300-000020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69" name="Rectangle 33">
          <a:extLst>
            <a:ext uri="{FF2B5EF4-FFF2-40B4-BE49-F238E27FC236}">
              <a16:creationId xmlns:a16="http://schemas.microsoft.com/office/drawing/2014/main" id="{00000000-0008-0000-1300-000021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0" name="Rectangle 34">
          <a:extLst>
            <a:ext uri="{FF2B5EF4-FFF2-40B4-BE49-F238E27FC236}">
              <a16:creationId xmlns:a16="http://schemas.microsoft.com/office/drawing/2014/main" id="{00000000-0008-0000-1300-000022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1" name="Rectangle 35">
          <a:extLst>
            <a:ext uri="{FF2B5EF4-FFF2-40B4-BE49-F238E27FC236}">
              <a16:creationId xmlns:a16="http://schemas.microsoft.com/office/drawing/2014/main" id="{00000000-0008-0000-1300-000023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2" name="Rectangle 36">
          <a:extLst>
            <a:ext uri="{FF2B5EF4-FFF2-40B4-BE49-F238E27FC236}">
              <a16:creationId xmlns:a16="http://schemas.microsoft.com/office/drawing/2014/main" id="{00000000-0008-0000-1300-000024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3" name="Rectangle 37">
          <a:extLst>
            <a:ext uri="{FF2B5EF4-FFF2-40B4-BE49-F238E27FC236}">
              <a16:creationId xmlns:a16="http://schemas.microsoft.com/office/drawing/2014/main" id="{00000000-0008-0000-1300-000025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174625</xdr:rowOff>
    </xdr:from>
    <xdr:to>
      <xdr:col>17</xdr:col>
      <xdr:colOff>180975</xdr:colOff>
      <xdr:row>31</xdr:row>
      <xdr:rowOff>174625</xdr:rowOff>
    </xdr:to>
    <xdr:sp macro="" textlink="">
      <xdr:nvSpPr>
        <xdr:cNvPr id="14374" name="Rectangle 38">
          <a:extLst>
            <a:ext uri="{FF2B5EF4-FFF2-40B4-BE49-F238E27FC236}">
              <a16:creationId xmlns:a16="http://schemas.microsoft.com/office/drawing/2014/main" id="{00000000-0008-0000-1300-000026380000}"/>
            </a:ext>
          </a:extLst>
        </xdr:cNvPr>
        <xdr:cNvSpPr>
          <a:spLocks noChangeArrowheads="1"/>
        </xdr:cNvSpPr>
      </xdr:nvSpPr>
      <xdr:spPr bwMode="auto">
        <a:xfrm>
          <a:off x="7810500" y="729615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88551" name="Text Box 39">
          <a:extLst>
            <a:ext uri="{FF2B5EF4-FFF2-40B4-BE49-F238E27FC236}">
              <a16:creationId xmlns:a16="http://schemas.microsoft.com/office/drawing/2014/main" id="{00000000-0008-0000-1300-0000E759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76" name="Rectangle 40">
          <a:extLst>
            <a:ext uri="{FF2B5EF4-FFF2-40B4-BE49-F238E27FC236}">
              <a16:creationId xmlns:a16="http://schemas.microsoft.com/office/drawing/2014/main" id="{00000000-0008-0000-1300-000028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77" name="Rectangle 41">
          <a:extLst>
            <a:ext uri="{FF2B5EF4-FFF2-40B4-BE49-F238E27FC236}">
              <a16:creationId xmlns:a16="http://schemas.microsoft.com/office/drawing/2014/main" id="{00000000-0008-0000-1300-000029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78" name="Rectangle 42">
          <a:extLst>
            <a:ext uri="{FF2B5EF4-FFF2-40B4-BE49-F238E27FC236}">
              <a16:creationId xmlns:a16="http://schemas.microsoft.com/office/drawing/2014/main" id="{00000000-0008-0000-1300-00002A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79" name="Rectangle 43">
          <a:extLst>
            <a:ext uri="{FF2B5EF4-FFF2-40B4-BE49-F238E27FC236}">
              <a16:creationId xmlns:a16="http://schemas.microsoft.com/office/drawing/2014/main" id="{00000000-0008-0000-1300-00002B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80" name="Rectangle 44">
          <a:extLst>
            <a:ext uri="{FF2B5EF4-FFF2-40B4-BE49-F238E27FC236}">
              <a16:creationId xmlns:a16="http://schemas.microsoft.com/office/drawing/2014/main" id="{00000000-0008-0000-1300-00002C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1" name="Rectangle 45">
          <a:extLst>
            <a:ext uri="{FF2B5EF4-FFF2-40B4-BE49-F238E27FC236}">
              <a16:creationId xmlns:a16="http://schemas.microsoft.com/office/drawing/2014/main" id="{00000000-0008-0000-1300-00002D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82" name="Rectangle 46">
          <a:extLst>
            <a:ext uri="{FF2B5EF4-FFF2-40B4-BE49-F238E27FC236}">
              <a16:creationId xmlns:a16="http://schemas.microsoft.com/office/drawing/2014/main" id="{00000000-0008-0000-1300-00002E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383" name="Rectangle 47">
          <a:extLst>
            <a:ext uri="{FF2B5EF4-FFF2-40B4-BE49-F238E27FC236}">
              <a16:creationId xmlns:a16="http://schemas.microsoft.com/office/drawing/2014/main" id="{00000000-0008-0000-1300-00002F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4" name="Rectangle 48">
          <a:extLst>
            <a:ext uri="{FF2B5EF4-FFF2-40B4-BE49-F238E27FC236}">
              <a16:creationId xmlns:a16="http://schemas.microsoft.com/office/drawing/2014/main" id="{00000000-0008-0000-1300-000030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5" name="Rectangle 49">
          <a:extLst>
            <a:ext uri="{FF2B5EF4-FFF2-40B4-BE49-F238E27FC236}">
              <a16:creationId xmlns:a16="http://schemas.microsoft.com/office/drawing/2014/main" id="{00000000-0008-0000-1300-000031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6" name="Rectangle 50">
          <a:extLst>
            <a:ext uri="{FF2B5EF4-FFF2-40B4-BE49-F238E27FC236}">
              <a16:creationId xmlns:a16="http://schemas.microsoft.com/office/drawing/2014/main" id="{00000000-0008-0000-1300-000032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7" name="Rectangle 51">
          <a:extLst>
            <a:ext uri="{FF2B5EF4-FFF2-40B4-BE49-F238E27FC236}">
              <a16:creationId xmlns:a16="http://schemas.microsoft.com/office/drawing/2014/main" id="{00000000-0008-0000-1300-000033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8" name="Rectangle 52">
          <a:extLst>
            <a:ext uri="{FF2B5EF4-FFF2-40B4-BE49-F238E27FC236}">
              <a16:creationId xmlns:a16="http://schemas.microsoft.com/office/drawing/2014/main" id="{00000000-0008-0000-1300-000034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89" name="Rectangle 53">
          <a:extLst>
            <a:ext uri="{FF2B5EF4-FFF2-40B4-BE49-F238E27FC236}">
              <a16:creationId xmlns:a16="http://schemas.microsoft.com/office/drawing/2014/main" id="{00000000-0008-0000-1300-000035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0" name="Rectangle 54">
          <a:extLst>
            <a:ext uri="{FF2B5EF4-FFF2-40B4-BE49-F238E27FC236}">
              <a16:creationId xmlns:a16="http://schemas.microsoft.com/office/drawing/2014/main" id="{00000000-0008-0000-1300-000036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1" name="Rectangle 55">
          <a:extLst>
            <a:ext uri="{FF2B5EF4-FFF2-40B4-BE49-F238E27FC236}">
              <a16:creationId xmlns:a16="http://schemas.microsoft.com/office/drawing/2014/main" id="{00000000-0008-0000-1300-000037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8568" name="Text Box 56">
          <a:extLst>
            <a:ext uri="{FF2B5EF4-FFF2-40B4-BE49-F238E27FC236}">
              <a16:creationId xmlns:a16="http://schemas.microsoft.com/office/drawing/2014/main" id="{00000000-0008-0000-1300-0000F859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4393" name="Rectangle 57">
          <a:extLst>
            <a:ext uri="{FF2B5EF4-FFF2-40B4-BE49-F238E27FC236}">
              <a16:creationId xmlns:a16="http://schemas.microsoft.com/office/drawing/2014/main" id="{00000000-0008-0000-1300-00003938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4394" name="Rectangle 58">
          <a:extLst>
            <a:ext uri="{FF2B5EF4-FFF2-40B4-BE49-F238E27FC236}">
              <a16:creationId xmlns:a16="http://schemas.microsoft.com/office/drawing/2014/main" id="{00000000-0008-0000-1300-00003A38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4395" name="Rectangle 59">
          <a:extLst>
            <a:ext uri="{FF2B5EF4-FFF2-40B4-BE49-F238E27FC236}">
              <a16:creationId xmlns:a16="http://schemas.microsoft.com/office/drawing/2014/main" id="{00000000-0008-0000-1300-00003B38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4396" name="Rectangle 60">
          <a:extLst>
            <a:ext uri="{FF2B5EF4-FFF2-40B4-BE49-F238E27FC236}">
              <a16:creationId xmlns:a16="http://schemas.microsoft.com/office/drawing/2014/main" id="{00000000-0008-0000-1300-00003C38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4397" name="Rectangle 61">
          <a:extLst>
            <a:ext uri="{FF2B5EF4-FFF2-40B4-BE49-F238E27FC236}">
              <a16:creationId xmlns:a16="http://schemas.microsoft.com/office/drawing/2014/main" id="{00000000-0008-0000-1300-00003D38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4398" name="Rectangle 62">
          <a:extLst>
            <a:ext uri="{FF2B5EF4-FFF2-40B4-BE49-F238E27FC236}">
              <a16:creationId xmlns:a16="http://schemas.microsoft.com/office/drawing/2014/main" id="{00000000-0008-0000-1300-00003E38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4399" name="Rectangle 63">
          <a:extLst>
            <a:ext uri="{FF2B5EF4-FFF2-40B4-BE49-F238E27FC236}">
              <a16:creationId xmlns:a16="http://schemas.microsoft.com/office/drawing/2014/main" id="{00000000-0008-0000-1300-00003F38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4400" name="Rectangle 64">
          <a:extLst>
            <a:ext uri="{FF2B5EF4-FFF2-40B4-BE49-F238E27FC236}">
              <a16:creationId xmlns:a16="http://schemas.microsoft.com/office/drawing/2014/main" id="{00000000-0008-0000-1300-00004038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19.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2318" name="Text Box 1">
          <a:extLst>
            <a:ext uri="{FF2B5EF4-FFF2-40B4-BE49-F238E27FC236}">
              <a16:creationId xmlns:a16="http://schemas.microsoft.com/office/drawing/2014/main" id="{00000000-0008-0000-1400-00009E68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362" name="Rectangle 2">
          <a:extLst>
            <a:ext uri="{FF2B5EF4-FFF2-40B4-BE49-F238E27FC236}">
              <a16:creationId xmlns:a16="http://schemas.microsoft.com/office/drawing/2014/main" id="{00000000-0008-0000-1400-000002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363" name="Rectangle 3">
          <a:extLst>
            <a:ext uri="{FF2B5EF4-FFF2-40B4-BE49-F238E27FC236}">
              <a16:creationId xmlns:a16="http://schemas.microsoft.com/office/drawing/2014/main" id="{00000000-0008-0000-1400-000003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364" name="Rectangle 4">
          <a:extLst>
            <a:ext uri="{FF2B5EF4-FFF2-40B4-BE49-F238E27FC236}">
              <a16:creationId xmlns:a16="http://schemas.microsoft.com/office/drawing/2014/main" id="{00000000-0008-0000-1400-000004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365" name="Rectangle 5">
          <a:extLst>
            <a:ext uri="{FF2B5EF4-FFF2-40B4-BE49-F238E27FC236}">
              <a16:creationId xmlns:a16="http://schemas.microsoft.com/office/drawing/2014/main" id="{00000000-0008-0000-1400-000005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366" name="Rectangle 6">
          <a:extLst>
            <a:ext uri="{FF2B5EF4-FFF2-40B4-BE49-F238E27FC236}">
              <a16:creationId xmlns:a16="http://schemas.microsoft.com/office/drawing/2014/main" id="{00000000-0008-0000-1400-000006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67" name="Rectangle 7">
          <a:extLst>
            <a:ext uri="{FF2B5EF4-FFF2-40B4-BE49-F238E27FC236}">
              <a16:creationId xmlns:a16="http://schemas.microsoft.com/office/drawing/2014/main" id="{00000000-0008-0000-1400-00000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368" name="Rectangle 8">
          <a:extLst>
            <a:ext uri="{FF2B5EF4-FFF2-40B4-BE49-F238E27FC236}">
              <a16:creationId xmlns:a16="http://schemas.microsoft.com/office/drawing/2014/main" id="{00000000-0008-0000-1400-000008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369" name="Rectangle 9">
          <a:extLst>
            <a:ext uri="{FF2B5EF4-FFF2-40B4-BE49-F238E27FC236}">
              <a16:creationId xmlns:a16="http://schemas.microsoft.com/office/drawing/2014/main" id="{00000000-0008-0000-1400-000009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0" name="Rectangle 10">
          <a:extLst>
            <a:ext uri="{FF2B5EF4-FFF2-40B4-BE49-F238E27FC236}">
              <a16:creationId xmlns:a16="http://schemas.microsoft.com/office/drawing/2014/main" id="{00000000-0008-0000-1400-00000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1" name="Rectangle 11">
          <a:extLst>
            <a:ext uri="{FF2B5EF4-FFF2-40B4-BE49-F238E27FC236}">
              <a16:creationId xmlns:a16="http://schemas.microsoft.com/office/drawing/2014/main" id="{00000000-0008-0000-1400-00000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2" name="Rectangle 12">
          <a:extLst>
            <a:ext uri="{FF2B5EF4-FFF2-40B4-BE49-F238E27FC236}">
              <a16:creationId xmlns:a16="http://schemas.microsoft.com/office/drawing/2014/main" id="{00000000-0008-0000-1400-00000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3" name="Rectangle 13">
          <a:extLst>
            <a:ext uri="{FF2B5EF4-FFF2-40B4-BE49-F238E27FC236}">
              <a16:creationId xmlns:a16="http://schemas.microsoft.com/office/drawing/2014/main" id="{00000000-0008-0000-1400-00000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4" name="Rectangle 14">
          <a:extLst>
            <a:ext uri="{FF2B5EF4-FFF2-40B4-BE49-F238E27FC236}">
              <a16:creationId xmlns:a16="http://schemas.microsoft.com/office/drawing/2014/main" id="{00000000-0008-0000-1400-00000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5" name="Rectangle 15">
          <a:extLst>
            <a:ext uri="{FF2B5EF4-FFF2-40B4-BE49-F238E27FC236}">
              <a16:creationId xmlns:a16="http://schemas.microsoft.com/office/drawing/2014/main" id="{00000000-0008-0000-1400-00000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6" name="Rectangle 16">
          <a:extLst>
            <a:ext uri="{FF2B5EF4-FFF2-40B4-BE49-F238E27FC236}">
              <a16:creationId xmlns:a16="http://schemas.microsoft.com/office/drawing/2014/main" id="{00000000-0008-0000-1400-00001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7" name="Rectangle 17">
          <a:extLst>
            <a:ext uri="{FF2B5EF4-FFF2-40B4-BE49-F238E27FC236}">
              <a16:creationId xmlns:a16="http://schemas.microsoft.com/office/drawing/2014/main" id="{00000000-0008-0000-1400-00001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8" name="Rectangle 18">
          <a:extLst>
            <a:ext uri="{FF2B5EF4-FFF2-40B4-BE49-F238E27FC236}">
              <a16:creationId xmlns:a16="http://schemas.microsoft.com/office/drawing/2014/main" id="{00000000-0008-0000-1400-00001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9" name="Rectangle 19">
          <a:extLst>
            <a:ext uri="{FF2B5EF4-FFF2-40B4-BE49-F238E27FC236}">
              <a16:creationId xmlns:a16="http://schemas.microsoft.com/office/drawing/2014/main" id="{00000000-0008-0000-1400-000013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0" name="Rectangle 20">
          <a:extLst>
            <a:ext uri="{FF2B5EF4-FFF2-40B4-BE49-F238E27FC236}">
              <a16:creationId xmlns:a16="http://schemas.microsoft.com/office/drawing/2014/main" id="{00000000-0008-0000-1400-000014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1" name="Rectangle 21">
          <a:extLst>
            <a:ext uri="{FF2B5EF4-FFF2-40B4-BE49-F238E27FC236}">
              <a16:creationId xmlns:a16="http://schemas.microsoft.com/office/drawing/2014/main" id="{00000000-0008-0000-1400-000015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2" name="Rectangle 22">
          <a:extLst>
            <a:ext uri="{FF2B5EF4-FFF2-40B4-BE49-F238E27FC236}">
              <a16:creationId xmlns:a16="http://schemas.microsoft.com/office/drawing/2014/main" id="{00000000-0008-0000-1400-000016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3" name="Rectangle 23">
          <a:extLst>
            <a:ext uri="{FF2B5EF4-FFF2-40B4-BE49-F238E27FC236}">
              <a16:creationId xmlns:a16="http://schemas.microsoft.com/office/drawing/2014/main" id="{00000000-0008-0000-1400-00001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4" name="Rectangle 24">
          <a:extLst>
            <a:ext uri="{FF2B5EF4-FFF2-40B4-BE49-F238E27FC236}">
              <a16:creationId xmlns:a16="http://schemas.microsoft.com/office/drawing/2014/main" id="{00000000-0008-0000-1400-00001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5" name="Rectangle 25">
          <a:extLst>
            <a:ext uri="{FF2B5EF4-FFF2-40B4-BE49-F238E27FC236}">
              <a16:creationId xmlns:a16="http://schemas.microsoft.com/office/drawing/2014/main" id="{00000000-0008-0000-1400-00001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6" name="Rectangle 26">
          <a:extLst>
            <a:ext uri="{FF2B5EF4-FFF2-40B4-BE49-F238E27FC236}">
              <a16:creationId xmlns:a16="http://schemas.microsoft.com/office/drawing/2014/main" id="{00000000-0008-0000-1400-00001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7" name="Rectangle 27">
          <a:extLst>
            <a:ext uri="{FF2B5EF4-FFF2-40B4-BE49-F238E27FC236}">
              <a16:creationId xmlns:a16="http://schemas.microsoft.com/office/drawing/2014/main" id="{00000000-0008-0000-1400-00001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88" name="Rectangle 28">
          <a:extLst>
            <a:ext uri="{FF2B5EF4-FFF2-40B4-BE49-F238E27FC236}">
              <a16:creationId xmlns:a16="http://schemas.microsoft.com/office/drawing/2014/main" id="{00000000-0008-0000-1400-00001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89" name="Rectangle 29">
          <a:extLst>
            <a:ext uri="{FF2B5EF4-FFF2-40B4-BE49-F238E27FC236}">
              <a16:creationId xmlns:a16="http://schemas.microsoft.com/office/drawing/2014/main" id="{00000000-0008-0000-1400-00001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0" name="Rectangle 30">
          <a:extLst>
            <a:ext uri="{FF2B5EF4-FFF2-40B4-BE49-F238E27FC236}">
              <a16:creationId xmlns:a16="http://schemas.microsoft.com/office/drawing/2014/main" id="{00000000-0008-0000-1400-00001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1" name="Rectangle 31">
          <a:extLst>
            <a:ext uri="{FF2B5EF4-FFF2-40B4-BE49-F238E27FC236}">
              <a16:creationId xmlns:a16="http://schemas.microsoft.com/office/drawing/2014/main" id="{00000000-0008-0000-1400-00001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2" name="Rectangle 32">
          <a:extLst>
            <a:ext uri="{FF2B5EF4-FFF2-40B4-BE49-F238E27FC236}">
              <a16:creationId xmlns:a16="http://schemas.microsoft.com/office/drawing/2014/main" id="{00000000-0008-0000-1400-00002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3" name="Rectangle 33">
          <a:extLst>
            <a:ext uri="{FF2B5EF4-FFF2-40B4-BE49-F238E27FC236}">
              <a16:creationId xmlns:a16="http://schemas.microsoft.com/office/drawing/2014/main" id="{00000000-0008-0000-1400-00002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4" name="Rectangle 34">
          <a:extLst>
            <a:ext uri="{FF2B5EF4-FFF2-40B4-BE49-F238E27FC236}">
              <a16:creationId xmlns:a16="http://schemas.microsoft.com/office/drawing/2014/main" id="{00000000-0008-0000-1400-00002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5" name="Rectangle 35">
          <a:extLst>
            <a:ext uri="{FF2B5EF4-FFF2-40B4-BE49-F238E27FC236}">
              <a16:creationId xmlns:a16="http://schemas.microsoft.com/office/drawing/2014/main" id="{00000000-0008-0000-1400-00002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6" name="Rectangle 36">
          <a:extLst>
            <a:ext uri="{FF2B5EF4-FFF2-40B4-BE49-F238E27FC236}">
              <a16:creationId xmlns:a16="http://schemas.microsoft.com/office/drawing/2014/main" id="{00000000-0008-0000-1400-00002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7" name="Rectangle 37">
          <a:extLst>
            <a:ext uri="{FF2B5EF4-FFF2-40B4-BE49-F238E27FC236}">
              <a16:creationId xmlns:a16="http://schemas.microsoft.com/office/drawing/2014/main" id="{00000000-0008-0000-1400-00002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8" name="Rectangle 38">
          <a:extLst>
            <a:ext uri="{FF2B5EF4-FFF2-40B4-BE49-F238E27FC236}">
              <a16:creationId xmlns:a16="http://schemas.microsoft.com/office/drawing/2014/main" id="{00000000-0008-0000-1400-00002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399" name="Rectangle 39">
          <a:extLst>
            <a:ext uri="{FF2B5EF4-FFF2-40B4-BE49-F238E27FC236}">
              <a16:creationId xmlns:a16="http://schemas.microsoft.com/office/drawing/2014/main" id="{00000000-0008-0000-1400-00002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0" name="Rectangle 40">
          <a:extLst>
            <a:ext uri="{FF2B5EF4-FFF2-40B4-BE49-F238E27FC236}">
              <a16:creationId xmlns:a16="http://schemas.microsoft.com/office/drawing/2014/main" id="{00000000-0008-0000-1400-00002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1" name="Rectangle 41">
          <a:extLst>
            <a:ext uri="{FF2B5EF4-FFF2-40B4-BE49-F238E27FC236}">
              <a16:creationId xmlns:a16="http://schemas.microsoft.com/office/drawing/2014/main" id="{00000000-0008-0000-1400-00002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2" name="Rectangle 42">
          <a:extLst>
            <a:ext uri="{FF2B5EF4-FFF2-40B4-BE49-F238E27FC236}">
              <a16:creationId xmlns:a16="http://schemas.microsoft.com/office/drawing/2014/main" id="{00000000-0008-0000-1400-00002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3" name="Rectangle 43">
          <a:extLst>
            <a:ext uri="{FF2B5EF4-FFF2-40B4-BE49-F238E27FC236}">
              <a16:creationId xmlns:a16="http://schemas.microsoft.com/office/drawing/2014/main" id="{00000000-0008-0000-1400-00002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4" name="Rectangle 44">
          <a:extLst>
            <a:ext uri="{FF2B5EF4-FFF2-40B4-BE49-F238E27FC236}">
              <a16:creationId xmlns:a16="http://schemas.microsoft.com/office/drawing/2014/main" id="{00000000-0008-0000-1400-00002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5" name="Rectangle 45">
          <a:extLst>
            <a:ext uri="{FF2B5EF4-FFF2-40B4-BE49-F238E27FC236}">
              <a16:creationId xmlns:a16="http://schemas.microsoft.com/office/drawing/2014/main" id="{00000000-0008-0000-1400-00002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6" name="Rectangle 46">
          <a:extLst>
            <a:ext uri="{FF2B5EF4-FFF2-40B4-BE49-F238E27FC236}">
              <a16:creationId xmlns:a16="http://schemas.microsoft.com/office/drawing/2014/main" id="{00000000-0008-0000-1400-00002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7" name="Rectangle 47">
          <a:extLst>
            <a:ext uri="{FF2B5EF4-FFF2-40B4-BE49-F238E27FC236}">
              <a16:creationId xmlns:a16="http://schemas.microsoft.com/office/drawing/2014/main" id="{00000000-0008-0000-1400-00002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8" name="Rectangle 48">
          <a:extLst>
            <a:ext uri="{FF2B5EF4-FFF2-40B4-BE49-F238E27FC236}">
              <a16:creationId xmlns:a16="http://schemas.microsoft.com/office/drawing/2014/main" id="{00000000-0008-0000-1400-00003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09" name="Rectangle 49">
          <a:extLst>
            <a:ext uri="{FF2B5EF4-FFF2-40B4-BE49-F238E27FC236}">
              <a16:creationId xmlns:a16="http://schemas.microsoft.com/office/drawing/2014/main" id="{00000000-0008-0000-1400-00003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0" name="Rectangle 50">
          <a:extLst>
            <a:ext uri="{FF2B5EF4-FFF2-40B4-BE49-F238E27FC236}">
              <a16:creationId xmlns:a16="http://schemas.microsoft.com/office/drawing/2014/main" id="{00000000-0008-0000-1400-00003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1" name="Rectangle 51">
          <a:extLst>
            <a:ext uri="{FF2B5EF4-FFF2-40B4-BE49-F238E27FC236}">
              <a16:creationId xmlns:a16="http://schemas.microsoft.com/office/drawing/2014/main" id="{00000000-0008-0000-1400-00003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2" name="Rectangle 52">
          <a:extLst>
            <a:ext uri="{FF2B5EF4-FFF2-40B4-BE49-F238E27FC236}">
              <a16:creationId xmlns:a16="http://schemas.microsoft.com/office/drawing/2014/main" id="{00000000-0008-0000-1400-00003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3" name="Rectangle 53">
          <a:extLst>
            <a:ext uri="{FF2B5EF4-FFF2-40B4-BE49-F238E27FC236}">
              <a16:creationId xmlns:a16="http://schemas.microsoft.com/office/drawing/2014/main" id="{00000000-0008-0000-1400-00003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4" name="Rectangle 54">
          <a:extLst>
            <a:ext uri="{FF2B5EF4-FFF2-40B4-BE49-F238E27FC236}">
              <a16:creationId xmlns:a16="http://schemas.microsoft.com/office/drawing/2014/main" id="{00000000-0008-0000-1400-00003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5" name="Rectangle 55">
          <a:extLst>
            <a:ext uri="{FF2B5EF4-FFF2-40B4-BE49-F238E27FC236}">
              <a16:creationId xmlns:a16="http://schemas.microsoft.com/office/drawing/2014/main" id="{00000000-0008-0000-1400-00003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6" name="Rectangle 56">
          <a:extLst>
            <a:ext uri="{FF2B5EF4-FFF2-40B4-BE49-F238E27FC236}">
              <a16:creationId xmlns:a16="http://schemas.microsoft.com/office/drawing/2014/main" id="{00000000-0008-0000-1400-00003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7" name="Rectangle 57">
          <a:extLst>
            <a:ext uri="{FF2B5EF4-FFF2-40B4-BE49-F238E27FC236}">
              <a16:creationId xmlns:a16="http://schemas.microsoft.com/office/drawing/2014/main" id="{00000000-0008-0000-1400-00003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8" name="Rectangle 58">
          <a:extLst>
            <a:ext uri="{FF2B5EF4-FFF2-40B4-BE49-F238E27FC236}">
              <a16:creationId xmlns:a16="http://schemas.microsoft.com/office/drawing/2014/main" id="{00000000-0008-0000-1400-00003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19" name="Rectangle 59">
          <a:extLst>
            <a:ext uri="{FF2B5EF4-FFF2-40B4-BE49-F238E27FC236}">
              <a16:creationId xmlns:a16="http://schemas.microsoft.com/office/drawing/2014/main" id="{00000000-0008-0000-1400-00003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0" name="Rectangle 60">
          <a:extLst>
            <a:ext uri="{FF2B5EF4-FFF2-40B4-BE49-F238E27FC236}">
              <a16:creationId xmlns:a16="http://schemas.microsoft.com/office/drawing/2014/main" id="{00000000-0008-0000-1400-00003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1" name="Rectangle 61">
          <a:extLst>
            <a:ext uri="{FF2B5EF4-FFF2-40B4-BE49-F238E27FC236}">
              <a16:creationId xmlns:a16="http://schemas.microsoft.com/office/drawing/2014/main" id="{00000000-0008-0000-1400-00003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2" name="Rectangle 62">
          <a:extLst>
            <a:ext uri="{FF2B5EF4-FFF2-40B4-BE49-F238E27FC236}">
              <a16:creationId xmlns:a16="http://schemas.microsoft.com/office/drawing/2014/main" id="{00000000-0008-0000-1400-00003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3" name="Rectangle 63">
          <a:extLst>
            <a:ext uri="{FF2B5EF4-FFF2-40B4-BE49-F238E27FC236}">
              <a16:creationId xmlns:a16="http://schemas.microsoft.com/office/drawing/2014/main" id="{00000000-0008-0000-1400-00003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4" name="Rectangle 64">
          <a:extLst>
            <a:ext uri="{FF2B5EF4-FFF2-40B4-BE49-F238E27FC236}">
              <a16:creationId xmlns:a16="http://schemas.microsoft.com/office/drawing/2014/main" id="{00000000-0008-0000-1400-00004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31</xdr:row>
      <xdr:rowOff>0</xdr:rowOff>
    </xdr:from>
    <xdr:to>
      <xdr:col>17</xdr:col>
      <xdr:colOff>180975</xdr:colOff>
      <xdr:row>31</xdr:row>
      <xdr:rowOff>0</xdr:rowOff>
    </xdr:to>
    <xdr:sp macro="" textlink="">
      <xdr:nvSpPr>
        <xdr:cNvPr id="15425" name="Rectangle 65">
          <a:extLst>
            <a:ext uri="{FF2B5EF4-FFF2-40B4-BE49-F238E27FC236}">
              <a16:creationId xmlns:a16="http://schemas.microsoft.com/office/drawing/2014/main" id="{00000000-0008-0000-1400-00004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2383" name="Text Box 66">
          <a:extLst>
            <a:ext uri="{FF2B5EF4-FFF2-40B4-BE49-F238E27FC236}">
              <a16:creationId xmlns:a16="http://schemas.microsoft.com/office/drawing/2014/main" id="{00000000-0008-0000-1400-0000DF68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27" name="Rectangle 67">
          <a:extLst>
            <a:ext uri="{FF2B5EF4-FFF2-40B4-BE49-F238E27FC236}">
              <a16:creationId xmlns:a16="http://schemas.microsoft.com/office/drawing/2014/main" id="{00000000-0008-0000-1400-000043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28" name="Rectangle 68">
          <a:extLst>
            <a:ext uri="{FF2B5EF4-FFF2-40B4-BE49-F238E27FC236}">
              <a16:creationId xmlns:a16="http://schemas.microsoft.com/office/drawing/2014/main" id="{00000000-0008-0000-1400-000044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29" name="Rectangle 69">
          <a:extLst>
            <a:ext uri="{FF2B5EF4-FFF2-40B4-BE49-F238E27FC236}">
              <a16:creationId xmlns:a16="http://schemas.microsoft.com/office/drawing/2014/main" id="{00000000-0008-0000-1400-000045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30" name="Rectangle 70">
          <a:extLst>
            <a:ext uri="{FF2B5EF4-FFF2-40B4-BE49-F238E27FC236}">
              <a16:creationId xmlns:a16="http://schemas.microsoft.com/office/drawing/2014/main" id="{00000000-0008-0000-1400-000046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31" name="Rectangle 71">
          <a:extLst>
            <a:ext uri="{FF2B5EF4-FFF2-40B4-BE49-F238E27FC236}">
              <a16:creationId xmlns:a16="http://schemas.microsoft.com/office/drawing/2014/main" id="{00000000-0008-0000-1400-000047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2" name="Rectangle 72">
          <a:extLst>
            <a:ext uri="{FF2B5EF4-FFF2-40B4-BE49-F238E27FC236}">
              <a16:creationId xmlns:a16="http://schemas.microsoft.com/office/drawing/2014/main" id="{00000000-0008-0000-1400-00004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33" name="Rectangle 73">
          <a:extLst>
            <a:ext uri="{FF2B5EF4-FFF2-40B4-BE49-F238E27FC236}">
              <a16:creationId xmlns:a16="http://schemas.microsoft.com/office/drawing/2014/main" id="{00000000-0008-0000-1400-000049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34" name="Rectangle 74">
          <a:extLst>
            <a:ext uri="{FF2B5EF4-FFF2-40B4-BE49-F238E27FC236}">
              <a16:creationId xmlns:a16="http://schemas.microsoft.com/office/drawing/2014/main" id="{00000000-0008-0000-1400-00004A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5" name="Rectangle 75">
          <a:extLst>
            <a:ext uri="{FF2B5EF4-FFF2-40B4-BE49-F238E27FC236}">
              <a16:creationId xmlns:a16="http://schemas.microsoft.com/office/drawing/2014/main" id="{00000000-0008-0000-1400-00004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6" name="Rectangle 76">
          <a:extLst>
            <a:ext uri="{FF2B5EF4-FFF2-40B4-BE49-F238E27FC236}">
              <a16:creationId xmlns:a16="http://schemas.microsoft.com/office/drawing/2014/main" id="{00000000-0008-0000-1400-00004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7" name="Rectangle 77">
          <a:extLst>
            <a:ext uri="{FF2B5EF4-FFF2-40B4-BE49-F238E27FC236}">
              <a16:creationId xmlns:a16="http://schemas.microsoft.com/office/drawing/2014/main" id="{00000000-0008-0000-1400-00004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8" name="Rectangle 78">
          <a:extLst>
            <a:ext uri="{FF2B5EF4-FFF2-40B4-BE49-F238E27FC236}">
              <a16:creationId xmlns:a16="http://schemas.microsoft.com/office/drawing/2014/main" id="{00000000-0008-0000-1400-00004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9" name="Rectangle 79">
          <a:extLst>
            <a:ext uri="{FF2B5EF4-FFF2-40B4-BE49-F238E27FC236}">
              <a16:creationId xmlns:a16="http://schemas.microsoft.com/office/drawing/2014/main" id="{00000000-0008-0000-1400-00004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0" name="Rectangle 80">
          <a:extLst>
            <a:ext uri="{FF2B5EF4-FFF2-40B4-BE49-F238E27FC236}">
              <a16:creationId xmlns:a16="http://schemas.microsoft.com/office/drawing/2014/main" id="{00000000-0008-0000-1400-00005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1" name="Rectangle 81">
          <a:extLst>
            <a:ext uri="{FF2B5EF4-FFF2-40B4-BE49-F238E27FC236}">
              <a16:creationId xmlns:a16="http://schemas.microsoft.com/office/drawing/2014/main" id="{00000000-0008-0000-1400-00005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2" name="Rectangle 82">
          <a:extLst>
            <a:ext uri="{FF2B5EF4-FFF2-40B4-BE49-F238E27FC236}">
              <a16:creationId xmlns:a16="http://schemas.microsoft.com/office/drawing/2014/main" id="{00000000-0008-0000-1400-00005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2400" name="Text Box 83">
          <a:extLst>
            <a:ext uri="{FF2B5EF4-FFF2-40B4-BE49-F238E27FC236}">
              <a16:creationId xmlns:a16="http://schemas.microsoft.com/office/drawing/2014/main" id="{00000000-0008-0000-1400-0000F068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44" name="Rectangle 84">
          <a:extLst>
            <a:ext uri="{FF2B5EF4-FFF2-40B4-BE49-F238E27FC236}">
              <a16:creationId xmlns:a16="http://schemas.microsoft.com/office/drawing/2014/main" id="{00000000-0008-0000-1400-000054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45" name="Rectangle 85">
          <a:extLst>
            <a:ext uri="{FF2B5EF4-FFF2-40B4-BE49-F238E27FC236}">
              <a16:creationId xmlns:a16="http://schemas.microsoft.com/office/drawing/2014/main" id="{00000000-0008-0000-1400-000055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46" name="Rectangle 86">
          <a:extLst>
            <a:ext uri="{FF2B5EF4-FFF2-40B4-BE49-F238E27FC236}">
              <a16:creationId xmlns:a16="http://schemas.microsoft.com/office/drawing/2014/main" id="{00000000-0008-0000-1400-000056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47" name="Rectangle 87">
          <a:extLst>
            <a:ext uri="{FF2B5EF4-FFF2-40B4-BE49-F238E27FC236}">
              <a16:creationId xmlns:a16="http://schemas.microsoft.com/office/drawing/2014/main" id="{00000000-0008-0000-1400-000057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48" name="Rectangle 88">
          <a:extLst>
            <a:ext uri="{FF2B5EF4-FFF2-40B4-BE49-F238E27FC236}">
              <a16:creationId xmlns:a16="http://schemas.microsoft.com/office/drawing/2014/main" id="{00000000-0008-0000-1400-000058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9" name="Rectangle 89">
          <a:extLst>
            <a:ext uri="{FF2B5EF4-FFF2-40B4-BE49-F238E27FC236}">
              <a16:creationId xmlns:a16="http://schemas.microsoft.com/office/drawing/2014/main" id="{00000000-0008-0000-1400-00005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50" name="Rectangle 90">
          <a:extLst>
            <a:ext uri="{FF2B5EF4-FFF2-40B4-BE49-F238E27FC236}">
              <a16:creationId xmlns:a16="http://schemas.microsoft.com/office/drawing/2014/main" id="{00000000-0008-0000-1400-00005A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51" name="Rectangle 91">
          <a:extLst>
            <a:ext uri="{FF2B5EF4-FFF2-40B4-BE49-F238E27FC236}">
              <a16:creationId xmlns:a16="http://schemas.microsoft.com/office/drawing/2014/main" id="{00000000-0008-0000-1400-00005B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295275</xdr:rowOff>
    </xdr:from>
    <xdr:to>
      <xdr:col>0</xdr:col>
      <xdr:colOff>47625</xdr:colOff>
      <xdr:row>1</xdr:row>
      <xdr:rowOff>19050</xdr:rowOff>
    </xdr:to>
    <xdr:sp macro="" textlink="">
      <xdr:nvSpPr>
        <xdr:cNvPr id="33237" name="AutoShape 1">
          <a:extLst>
            <a:ext uri="{FF2B5EF4-FFF2-40B4-BE49-F238E27FC236}">
              <a16:creationId xmlns:a16="http://schemas.microsoft.com/office/drawing/2014/main" id="{00000000-0008-0000-0300-0000D5810000}"/>
            </a:ext>
          </a:extLst>
        </xdr:cNvPr>
        <xdr:cNvSpPr>
          <a:spLocks noChangeArrowheads="1"/>
        </xdr:cNvSpPr>
      </xdr:nvSpPr>
      <xdr:spPr bwMode="auto">
        <a:xfrm rot="5400000">
          <a:off x="0" y="295275"/>
          <a:ext cx="47625" cy="47625"/>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400050</xdr:colOff>
      <xdr:row>0</xdr:row>
      <xdr:rowOff>304800</xdr:rowOff>
    </xdr:from>
    <xdr:to>
      <xdr:col>21</xdr:col>
      <xdr:colOff>9525</xdr:colOff>
      <xdr:row>1</xdr:row>
      <xdr:rowOff>38100</xdr:rowOff>
    </xdr:to>
    <xdr:sp macro="" textlink="">
      <xdr:nvSpPr>
        <xdr:cNvPr id="33238" name="AutoShape 2">
          <a:extLst>
            <a:ext uri="{FF2B5EF4-FFF2-40B4-BE49-F238E27FC236}">
              <a16:creationId xmlns:a16="http://schemas.microsoft.com/office/drawing/2014/main" id="{00000000-0008-0000-0300-0000D6810000}"/>
            </a:ext>
          </a:extLst>
        </xdr:cNvPr>
        <xdr:cNvSpPr>
          <a:spLocks noChangeArrowheads="1"/>
        </xdr:cNvSpPr>
      </xdr:nvSpPr>
      <xdr:spPr bwMode="auto">
        <a:xfrm rot="10800000">
          <a:off x="10172700" y="304800"/>
          <a:ext cx="9525" cy="57150"/>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20</xdr:col>
      <xdr:colOff>676275</xdr:colOff>
      <xdr:row>0</xdr:row>
      <xdr:rowOff>304800</xdr:rowOff>
    </xdr:from>
    <xdr:to>
      <xdr:col>21</xdr:col>
      <xdr:colOff>0</xdr:colOff>
      <xdr:row>1</xdr:row>
      <xdr:rowOff>47625</xdr:rowOff>
    </xdr:to>
    <xdr:sp macro="" textlink="">
      <xdr:nvSpPr>
        <xdr:cNvPr id="33239" name="AutoShape 3">
          <a:extLst>
            <a:ext uri="{FF2B5EF4-FFF2-40B4-BE49-F238E27FC236}">
              <a16:creationId xmlns:a16="http://schemas.microsoft.com/office/drawing/2014/main" id="{00000000-0008-0000-0300-0000D7810000}"/>
            </a:ext>
          </a:extLst>
        </xdr:cNvPr>
        <xdr:cNvSpPr>
          <a:spLocks noChangeArrowheads="1"/>
        </xdr:cNvSpPr>
      </xdr:nvSpPr>
      <xdr:spPr bwMode="auto">
        <a:xfrm rot="10800000">
          <a:off x="10172700" y="304800"/>
          <a:ext cx="0" cy="66675"/>
        </a:xfrm>
        <a:prstGeom prst="rtTriangle">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0</xdr:rowOff>
    </xdr:from>
    <xdr:to>
      <xdr:col>21</xdr:col>
      <xdr:colOff>0</xdr:colOff>
      <xdr:row>9</xdr:row>
      <xdr:rowOff>0</xdr:rowOff>
    </xdr:to>
    <xdr:sp macro="" textlink="">
      <xdr:nvSpPr>
        <xdr:cNvPr id="33240" name="AutoShape 4">
          <a:extLst>
            <a:ext uri="{FF2B5EF4-FFF2-40B4-BE49-F238E27FC236}">
              <a16:creationId xmlns:a16="http://schemas.microsoft.com/office/drawing/2014/main" id="{00000000-0008-0000-0300-0000D8810000}"/>
            </a:ext>
          </a:extLst>
        </xdr:cNvPr>
        <xdr:cNvSpPr>
          <a:spLocks noChangeArrowheads="1"/>
        </xdr:cNvSpPr>
      </xdr:nvSpPr>
      <xdr:spPr bwMode="auto">
        <a:xfrm>
          <a:off x="0" y="323850"/>
          <a:ext cx="10172700" cy="4038600"/>
        </a:xfrm>
        <a:prstGeom prst="roundRect">
          <a:avLst>
            <a:gd name="adj" fmla="val 103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6</xdr:col>
      <xdr:colOff>43962</xdr:colOff>
      <xdr:row>4</xdr:row>
      <xdr:rowOff>630115</xdr:rowOff>
    </xdr:from>
    <xdr:to>
      <xdr:col>10</xdr:col>
      <xdr:colOff>287345</xdr:colOff>
      <xdr:row>5</xdr:row>
      <xdr:rowOff>424961</xdr:rowOff>
    </xdr:to>
    <xdr:sp macro="" textlink="">
      <xdr:nvSpPr>
        <xdr:cNvPr id="8" name="Rectangle 6">
          <a:extLst>
            <a:ext uri="{FF2B5EF4-FFF2-40B4-BE49-F238E27FC236}">
              <a16:creationId xmlns:a16="http://schemas.microsoft.com/office/drawing/2014/main" id="{00000000-0008-0000-0300-000008000000}"/>
            </a:ext>
          </a:extLst>
        </xdr:cNvPr>
        <xdr:cNvSpPr>
          <a:spLocks noChangeArrowheads="1"/>
        </xdr:cNvSpPr>
      </xdr:nvSpPr>
      <xdr:spPr bwMode="auto">
        <a:xfrm>
          <a:off x="4352193" y="2784230"/>
          <a:ext cx="1825998" cy="468923"/>
        </a:xfrm>
        <a:prstGeom prst="rect">
          <a:avLst/>
        </a:prstGeom>
        <a:solidFill>
          <a:srgbClr val="FFFFFF"/>
        </a:solidFill>
        <a:ln w="9525">
          <a:noFill/>
          <a:miter lim="800000"/>
          <a:headEnd/>
          <a:tailEnd/>
        </a:ln>
      </xdr:spPr>
      <xdr:txBody>
        <a:bodyPr vertOverflow="clip" wrap="square" lIns="27432" tIns="18288" rIns="0" bIns="0" anchor="t" upright="1"/>
        <a:lstStyle/>
        <a:p>
          <a:pPr algn="ctr" rtl="0">
            <a:lnSpc>
              <a:spcPts val="1300"/>
            </a:lnSpc>
            <a:defRPr sz="1000"/>
          </a:pPr>
          <a:r>
            <a:rPr lang="ja-JP" altLang="en-US" sz="1100" b="0" i="0" u="none" strike="noStrike" baseline="0">
              <a:solidFill>
                <a:srgbClr val="000000"/>
              </a:solidFill>
              <a:latin typeface="ＭＳ Ｐゴシック"/>
              <a:ea typeface="ＭＳ Ｐゴシック"/>
            </a:rPr>
            <a:t>折込配布プランとして</a:t>
          </a:r>
          <a:endParaRPr lang="en-US" altLang="ja-JP" sz="1100" b="0" i="0" u="none" strike="noStrike" baseline="0">
            <a:solidFill>
              <a:srgbClr val="000000"/>
            </a:solidFill>
            <a:latin typeface="ＭＳ Ｐゴシック"/>
            <a:ea typeface="ＭＳ Ｐゴシック"/>
          </a:endParaRPr>
        </a:p>
        <a:p>
          <a:pPr algn="l" rtl="0">
            <a:lnSpc>
              <a:spcPts val="1300"/>
            </a:lnSpc>
            <a:defRPr sz="1000"/>
          </a:pPr>
          <a:r>
            <a:rPr lang="ja-JP" altLang="en-US" sz="1100" b="0" i="0" u="none" strike="noStrike" baseline="0">
              <a:solidFill>
                <a:srgbClr val="000000"/>
              </a:solidFill>
              <a:latin typeface="ＭＳ Ｐゴシック"/>
              <a:ea typeface="ＭＳ Ｐゴシック"/>
            </a:rPr>
            <a:t>     早期受付もしております。</a:t>
          </a:r>
        </a:p>
      </xdr:txBody>
    </xdr:sp>
    <xdr:clientData/>
  </xdr:twoCellAnchor>
  <xdr:twoCellAnchor>
    <xdr:from>
      <xdr:col>16</xdr:col>
      <xdr:colOff>14657</xdr:colOff>
      <xdr:row>4</xdr:row>
      <xdr:rowOff>439616</xdr:rowOff>
    </xdr:from>
    <xdr:to>
      <xdr:col>20</xdr:col>
      <xdr:colOff>381000</xdr:colOff>
      <xdr:row>5</xdr:row>
      <xdr:rowOff>590292</xdr:rowOff>
    </xdr:to>
    <xdr:sp macro="" textlink="">
      <xdr:nvSpPr>
        <xdr:cNvPr id="9" name="Rectangle 5">
          <a:extLst>
            <a:ext uri="{FF2B5EF4-FFF2-40B4-BE49-F238E27FC236}">
              <a16:creationId xmlns:a16="http://schemas.microsoft.com/office/drawing/2014/main" id="{00000000-0008-0000-0300-000009000000}"/>
            </a:ext>
          </a:extLst>
        </xdr:cNvPr>
        <xdr:cNvSpPr>
          <a:spLocks noChangeArrowheads="1"/>
        </xdr:cNvSpPr>
      </xdr:nvSpPr>
      <xdr:spPr bwMode="auto">
        <a:xfrm>
          <a:off x="8279426" y="2593731"/>
          <a:ext cx="1948959" cy="824753"/>
        </a:xfrm>
        <a:prstGeom prst="rect">
          <a:avLst/>
        </a:prstGeom>
        <a:solidFill>
          <a:srgbClr val="FFFFFF"/>
        </a:solidFill>
        <a:ln w="9525">
          <a:noFill/>
          <a:miter lim="800000"/>
          <a:headEnd/>
          <a:tailEnd/>
        </a:ln>
      </xdr:spPr>
      <xdr:txBody>
        <a:bodyPr vertOverflow="clip" wrap="square" lIns="27432" tIns="18288" rIns="0" bIns="0" anchor="t" upright="1"/>
        <a:lstStyle/>
        <a:p>
          <a:pPr algn="l" rtl="0">
            <a:defRPr sz="1000"/>
          </a:pPr>
          <a:r>
            <a:rPr lang="en-US" altLang="ja-JP" sz="1100" b="0" i="0" u="none" strike="noStrike" baseline="0">
              <a:solidFill>
                <a:srgbClr val="000000"/>
              </a:solidFill>
              <a:latin typeface="ＭＳ Ｐゴシック"/>
              <a:ea typeface="ＭＳ Ｐゴシック"/>
            </a:rPr>
            <a:t>※</a:t>
          </a:r>
          <a:r>
            <a:rPr lang="ja-JP" altLang="en-US" sz="1100" b="0" i="0" u="none" strike="noStrike" baseline="0">
              <a:solidFill>
                <a:srgbClr val="000000"/>
              </a:solidFill>
              <a:latin typeface="ＭＳ Ｐゴシック"/>
              <a:ea typeface="ＭＳ Ｐゴシック"/>
            </a:rPr>
            <a:t>上記以降は手配の関係上、</a:t>
          </a:r>
        </a:p>
        <a:p>
          <a:pPr algn="l" rtl="0">
            <a:lnSpc>
              <a:spcPts val="1300"/>
            </a:lnSpc>
            <a:defRPr sz="1000"/>
          </a:pPr>
          <a:r>
            <a:rPr lang="ja-JP" altLang="en-US" sz="1100" b="0" i="0" u="none" strike="noStrike" baseline="0">
              <a:solidFill>
                <a:srgbClr val="000000"/>
              </a:solidFill>
              <a:latin typeface="ＭＳ Ｐゴシック"/>
              <a:ea typeface="ＭＳ Ｐゴシック"/>
            </a:rPr>
            <a:t>　変更・中止が出来ませんの</a:t>
          </a:r>
        </a:p>
        <a:p>
          <a:pPr algn="l" rtl="0">
            <a:lnSpc>
              <a:spcPts val="1300"/>
            </a:lnSpc>
            <a:defRPr sz="1000"/>
          </a:pPr>
          <a:r>
            <a:rPr lang="ja-JP" altLang="en-US" sz="1100" b="0" i="0" u="none" strike="noStrike" baseline="0">
              <a:solidFill>
                <a:srgbClr val="000000"/>
              </a:solidFill>
              <a:latin typeface="ＭＳ Ｐゴシック"/>
              <a:ea typeface="ＭＳ Ｐゴシック"/>
            </a:rPr>
            <a:t>　でご注意下さい。</a:t>
          </a:r>
        </a:p>
      </xdr:txBody>
    </xdr:sp>
    <xdr:clientData/>
  </xdr:twoCellAnchor>
</xdr:wsDr>
</file>

<file path=xl/drawings/drawing20.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93298" name="Text Box 1">
          <a:extLst>
            <a:ext uri="{FF2B5EF4-FFF2-40B4-BE49-F238E27FC236}">
              <a16:creationId xmlns:a16="http://schemas.microsoft.com/office/drawing/2014/main" id="{00000000-0008-0000-1500-0000726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362" name="Rectangle 2">
          <a:extLst>
            <a:ext uri="{FF2B5EF4-FFF2-40B4-BE49-F238E27FC236}">
              <a16:creationId xmlns:a16="http://schemas.microsoft.com/office/drawing/2014/main" id="{00000000-0008-0000-1500-000002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363" name="Rectangle 3">
          <a:extLst>
            <a:ext uri="{FF2B5EF4-FFF2-40B4-BE49-F238E27FC236}">
              <a16:creationId xmlns:a16="http://schemas.microsoft.com/office/drawing/2014/main" id="{00000000-0008-0000-1500-000003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364" name="Rectangle 4">
          <a:extLst>
            <a:ext uri="{FF2B5EF4-FFF2-40B4-BE49-F238E27FC236}">
              <a16:creationId xmlns:a16="http://schemas.microsoft.com/office/drawing/2014/main" id="{00000000-0008-0000-1500-000004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365" name="Rectangle 5">
          <a:extLst>
            <a:ext uri="{FF2B5EF4-FFF2-40B4-BE49-F238E27FC236}">
              <a16:creationId xmlns:a16="http://schemas.microsoft.com/office/drawing/2014/main" id="{00000000-0008-0000-1500-000005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366" name="Rectangle 6">
          <a:extLst>
            <a:ext uri="{FF2B5EF4-FFF2-40B4-BE49-F238E27FC236}">
              <a16:creationId xmlns:a16="http://schemas.microsoft.com/office/drawing/2014/main" id="{00000000-0008-0000-1500-000006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67" name="Rectangle 7">
          <a:extLst>
            <a:ext uri="{FF2B5EF4-FFF2-40B4-BE49-F238E27FC236}">
              <a16:creationId xmlns:a16="http://schemas.microsoft.com/office/drawing/2014/main" id="{00000000-0008-0000-1500-00000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368" name="Rectangle 8">
          <a:extLst>
            <a:ext uri="{FF2B5EF4-FFF2-40B4-BE49-F238E27FC236}">
              <a16:creationId xmlns:a16="http://schemas.microsoft.com/office/drawing/2014/main" id="{00000000-0008-0000-1500-000008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369" name="Rectangle 9">
          <a:extLst>
            <a:ext uri="{FF2B5EF4-FFF2-40B4-BE49-F238E27FC236}">
              <a16:creationId xmlns:a16="http://schemas.microsoft.com/office/drawing/2014/main" id="{00000000-0008-0000-1500-000009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0" name="Rectangle 10">
          <a:extLst>
            <a:ext uri="{FF2B5EF4-FFF2-40B4-BE49-F238E27FC236}">
              <a16:creationId xmlns:a16="http://schemas.microsoft.com/office/drawing/2014/main" id="{00000000-0008-0000-1500-00000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1" name="Rectangle 11">
          <a:extLst>
            <a:ext uri="{FF2B5EF4-FFF2-40B4-BE49-F238E27FC236}">
              <a16:creationId xmlns:a16="http://schemas.microsoft.com/office/drawing/2014/main" id="{00000000-0008-0000-1500-00000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2" name="Rectangle 12">
          <a:extLst>
            <a:ext uri="{FF2B5EF4-FFF2-40B4-BE49-F238E27FC236}">
              <a16:creationId xmlns:a16="http://schemas.microsoft.com/office/drawing/2014/main" id="{00000000-0008-0000-1500-00000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3" name="Rectangle 13">
          <a:extLst>
            <a:ext uri="{FF2B5EF4-FFF2-40B4-BE49-F238E27FC236}">
              <a16:creationId xmlns:a16="http://schemas.microsoft.com/office/drawing/2014/main" id="{00000000-0008-0000-1500-00000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4" name="Rectangle 14">
          <a:extLst>
            <a:ext uri="{FF2B5EF4-FFF2-40B4-BE49-F238E27FC236}">
              <a16:creationId xmlns:a16="http://schemas.microsoft.com/office/drawing/2014/main" id="{00000000-0008-0000-1500-00000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5" name="Rectangle 15">
          <a:extLst>
            <a:ext uri="{FF2B5EF4-FFF2-40B4-BE49-F238E27FC236}">
              <a16:creationId xmlns:a16="http://schemas.microsoft.com/office/drawing/2014/main" id="{00000000-0008-0000-1500-00000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6" name="Rectangle 16">
          <a:extLst>
            <a:ext uri="{FF2B5EF4-FFF2-40B4-BE49-F238E27FC236}">
              <a16:creationId xmlns:a16="http://schemas.microsoft.com/office/drawing/2014/main" id="{00000000-0008-0000-1500-00001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7" name="Rectangle 17">
          <a:extLst>
            <a:ext uri="{FF2B5EF4-FFF2-40B4-BE49-F238E27FC236}">
              <a16:creationId xmlns:a16="http://schemas.microsoft.com/office/drawing/2014/main" id="{00000000-0008-0000-1500-00001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8" name="Rectangle 18">
          <a:extLst>
            <a:ext uri="{FF2B5EF4-FFF2-40B4-BE49-F238E27FC236}">
              <a16:creationId xmlns:a16="http://schemas.microsoft.com/office/drawing/2014/main" id="{00000000-0008-0000-1500-00001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79" name="Rectangle 19">
          <a:extLst>
            <a:ext uri="{FF2B5EF4-FFF2-40B4-BE49-F238E27FC236}">
              <a16:creationId xmlns:a16="http://schemas.microsoft.com/office/drawing/2014/main" id="{00000000-0008-0000-1500-000013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0" name="Rectangle 20">
          <a:extLst>
            <a:ext uri="{FF2B5EF4-FFF2-40B4-BE49-F238E27FC236}">
              <a16:creationId xmlns:a16="http://schemas.microsoft.com/office/drawing/2014/main" id="{00000000-0008-0000-1500-000014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1" name="Rectangle 21">
          <a:extLst>
            <a:ext uri="{FF2B5EF4-FFF2-40B4-BE49-F238E27FC236}">
              <a16:creationId xmlns:a16="http://schemas.microsoft.com/office/drawing/2014/main" id="{00000000-0008-0000-1500-000015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2" name="Rectangle 22">
          <a:extLst>
            <a:ext uri="{FF2B5EF4-FFF2-40B4-BE49-F238E27FC236}">
              <a16:creationId xmlns:a16="http://schemas.microsoft.com/office/drawing/2014/main" id="{00000000-0008-0000-1500-000016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3" name="Rectangle 23">
          <a:extLst>
            <a:ext uri="{FF2B5EF4-FFF2-40B4-BE49-F238E27FC236}">
              <a16:creationId xmlns:a16="http://schemas.microsoft.com/office/drawing/2014/main" id="{00000000-0008-0000-1500-000017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4" name="Rectangle 24">
          <a:extLst>
            <a:ext uri="{FF2B5EF4-FFF2-40B4-BE49-F238E27FC236}">
              <a16:creationId xmlns:a16="http://schemas.microsoft.com/office/drawing/2014/main" id="{00000000-0008-0000-1500-00001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5" name="Rectangle 25">
          <a:extLst>
            <a:ext uri="{FF2B5EF4-FFF2-40B4-BE49-F238E27FC236}">
              <a16:creationId xmlns:a16="http://schemas.microsoft.com/office/drawing/2014/main" id="{00000000-0008-0000-1500-00001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6" name="Rectangle 26">
          <a:extLst>
            <a:ext uri="{FF2B5EF4-FFF2-40B4-BE49-F238E27FC236}">
              <a16:creationId xmlns:a16="http://schemas.microsoft.com/office/drawing/2014/main" id="{00000000-0008-0000-1500-00001A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387" name="Rectangle 27">
          <a:extLst>
            <a:ext uri="{FF2B5EF4-FFF2-40B4-BE49-F238E27FC236}">
              <a16:creationId xmlns:a16="http://schemas.microsoft.com/office/drawing/2014/main" id="{00000000-0008-0000-1500-00001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88" name="Rectangle 28">
          <a:extLst>
            <a:ext uri="{FF2B5EF4-FFF2-40B4-BE49-F238E27FC236}">
              <a16:creationId xmlns:a16="http://schemas.microsoft.com/office/drawing/2014/main" id="{00000000-0008-0000-1500-00001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89" name="Rectangle 29">
          <a:extLst>
            <a:ext uri="{FF2B5EF4-FFF2-40B4-BE49-F238E27FC236}">
              <a16:creationId xmlns:a16="http://schemas.microsoft.com/office/drawing/2014/main" id="{00000000-0008-0000-1500-00001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0" name="Rectangle 30">
          <a:extLst>
            <a:ext uri="{FF2B5EF4-FFF2-40B4-BE49-F238E27FC236}">
              <a16:creationId xmlns:a16="http://schemas.microsoft.com/office/drawing/2014/main" id="{00000000-0008-0000-1500-00001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1" name="Rectangle 31">
          <a:extLst>
            <a:ext uri="{FF2B5EF4-FFF2-40B4-BE49-F238E27FC236}">
              <a16:creationId xmlns:a16="http://schemas.microsoft.com/office/drawing/2014/main" id="{00000000-0008-0000-1500-00001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2" name="Rectangle 32">
          <a:extLst>
            <a:ext uri="{FF2B5EF4-FFF2-40B4-BE49-F238E27FC236}">
              <a16:creationId xmlns:a16="http://schemas.microsoft.com/office/drawing/2014/main" id="{00000000-0008-0000-1500-00002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3" name="Rectangle 33">
          <a:extLst>
            <a:ext uri="{FF2B5EF4-FFF2-40B4-BE49-F238E27FC236}">
              <a16:creationId xmlns:a16="http://schemas.microsoft.com/office/drawing/2014/main" id="{00000000-0008-0000-1500-00002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4" name="Rectangle 34">
          <a:extLst>
            <a:ext uri="{FF2B5EF4-FFF2-40B4-BE49-F238E27FC236}">
              <a16:creationId xmlns:a16="http://schemas.microsoft.com/office/drawing/2014/main" id="{00000000-0008-0000-1500-00002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5" name="Rectangle 35">
          <a:extLst>
            <a:ext uri="{FF2B5EF4-FFF2-40B4-BE49-F238E27FC236}">
              <a16:creationId xmlns:a16="http://schemas.microsoft.com/office/drawing/2014/main" id="{00000000-0008-0000-1500-00002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6" name="Rectangle 36">
          <a:extLst>
            <a:ext uri="{FF2B5EF4-FFF2-40B4-BE49-F238E27FC236}">
              <a16:creationId xmlns:a16="http://schemas.microsoft.com/office/drawing/2014/main" id="{00000000-0008-0000-1500-00002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7" name="Rectangle 37">
          <a:extLst>
            <a:ext uri="{FF2B5EF4-FFF2-40B4-BE49-F238E27FC236}">
              <a16:creationId xmlns:a16="http://schemas.microsoft.com/office/drawing/2014/main" id="{00000000-0008-0000-1500-00002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8" name="Rectangle 38">
          <a:extLst>
            <a:ext uri="{FF2B5EF4-FFF2-40B4-BE49-F238E27FC236}">
              <a16:creationId xmlns:a16="http://schemas.microsoft.com/office/drawing/2014/main" id="{00000000-0008-0000-1500-00002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399" name="Rectangle 39">
          <a:extLst>
            <a:ext uri="{FF2B5EF4-FFF2-40B4-BE49-F238E27FC236}">
              <a16:creationId xmlns:a16="http://schemas.microsoft.com/office/drawing/2014/main" id="{00000000-0008-0000-1500-00002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0" name="Rectangle 40">
          <a:extLst>
            <a:ext uri="{FF2B5EF4-FFF2-40B4-BE49-F238E27FC236}">
              <a16:creationId xmlns:a16="http://schemas.microsoft.com/office/drawing/2014/main" id="{00000000-0008-0000-1500-00002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1" name="Rectangle 41">
          <a:extLst>
            <a:ext uri="{FF2B5EF4-FFF2-40B4-BE49-F238E27FC236}">
              <a16:creationId xmlns:a16="http://schemas.microsoft.com/office/drawing/2014/main" id="{00000000-0008-0000-1500-00002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2" name="Rectangle 42">
          <a:extLst>
            <a:ext uri="{FF2B5EF4-FFF2-40B4-BE49-F238E27FC236}">
              <a16:creationId xmlns:a16="http://schemas.microsoft.com/office/drawing/2014/main" id="{00000000-0008-0000-1500-00002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3" name="Rectangle 43">
          <a:extLst>
            <a:ext uri="{FF2B5EF4-FFF2-40B4-BE49-F238E27FC236}">
              <a16:creationId xmlns:a16="http://schemas.microsoft.com/office/drawing/2014/main" id="{00000000-0008-0000-1500-00002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4" name="Rectangle 44">
          <a:extLst>
            <a:ext uri="{FF2B5EF4-FFF2-40B4-BE49-F238E27FC236}">
              <a16:creationId xmlns:a16="http://schemas.microsoft.com/office/drawing/2014/main" id="{00000000-0008-0000-1500-00002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5" name="Rectangle 45">
          <a:extLst>
            <a:ext uri="{FF2B5EF4-FFF2-40B4-BE49-F238E27FC236}">
              <a16:creationId xmlns:a16="http://schemas.microsoft.com/office/drawing/2014/main" id="{00000000-0008-0000-1500-00002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6" name="Rectangle 46">
          <a:extLst>
            <a:ext uri="{FF2B5EF4-FFF2-40B4-BE49-F238E27FC236}">
              <a16:creationId xmlns:a16="http://schemas.microsoft.com/office/drawing/2014/main" id="{00000000-0008-0000-1500-00002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7" name="Rectangle 47">
          <a:extLst>
            <a:ext uri="{FF2B5EF4-FFF2-40B4-BE49-F238E27FC236}">
              <a16:creationId xmlns:a16="http://schemas.microsoft.com/office/drawing/2014/main" id="{00000000-0008-0000-1500-00002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8" name="Rectangle 48">
          <a:extLst>
            <a:ext uri="{FF2B5EF4-FFF2-40B4-BE49-F238E27FC236}">
              <a16:creationId xmlns:a16="http://schemas.microsoft.com/office/drawing/2014/main" id="{00000000-0008-0000-1500-00003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09" name="Rectangle 49">
          <a:extLst>
            <a:ext uri="{FF2B5EF4-FFF2-40B4-BE49-F238E27FC236}">
              <a16:creationId xmlns:a16="http://schemas.microsoft.com/office/drawing/2014/main" id="{00000000-0008-0000-1500-00003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0" name="Rectangle 50">
          <a:extLst>
            <a:ext uri="{FF2B5EF4-FFF2-40B4-BE49-F238E27FC236}">
              <a16:creationId xmlns:a16="http://schemas.microsoft.com/office/drawing/2014/main" id="{00000000-0008-0000-1500-000032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1" name="Rectangle 51">
          <a:extLst>
            <a:ext uri="{FF2B5EF4-FFF2-40B4-BE49-F238E27FC236}">
              <a16:creationId xmlns:a16="http://schemas.microsoft.com/office/drawing/2014/main" id="{00000000-0008-0000-1500-000033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2" name="Rectangle 52">
          <a:extLst>
            <a:ext uri="{FF2B5EF4-FFF2-40B4-BE49-F238E27FC236}">
              <a16:creationId xmlns:a16="http://schemas.microsoft.com/office/drawing/2014/main" id="{00000000-0008-0000-1500-000034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3" name="Rectangle 53">
          <a:extLst>
            <a:ext uri="{FF2B5EF4-FFF2-40B4-BE49-F238E27FC236}">
              <a16:creationId xmlns:a16="http://schemas.microsoft.com/office/drawing/2014/main" id="{00000000-0008-0000-1500-000035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4" name="Rectangle 54">
          <a:extLst>
            <a:ext uri="{FF2B5EF4-FFF2-40B4-BE49-F238E27FC236}">
              <a16:creationId xmlns:a16="http://schemas.microsoft.com/office/drawing/2014/main" id="{00000000-0008-0000-1500-000036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5" name="Rectangle 55">
          <a:extLst>
            <a:ext uri="{FF2B5EF4-FFF2-40B4-BE49-F238E27FC236}">
              <a16:creationId xmlns:a16="http://schemas.microsoft.com/office/drawing/2014/main" id="{00000000-0008-0000-1500-000037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6" name="Rectangle 56">
          <a:extLst>
            <a:ext uri="{FF2B5EF4-FFF2-40B4-BE49-F238E27FC236}">
              <a16:creationId xmlns:a16="http://schemas.microsoft.com/office/drawing/2014/main" id="{00000000-0008-0000-1500-000038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7" name="Rectangle 57">
          <a:extLst>
            <a:ext uri="{FF2B5EF4-FFF2-40B4-BE49-F238E27FC236}">
              <a16:creationId xmlns:a16="http://schemas.microsoft.com/office/drawing/2014/main" id="{00000000-0008-0000-1500-000039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8" name="Rectangle 58">
          <a:extLst>
            <a:ext uri="{FF2B5EF4-FFF2-40B4-BE49-F238E27FC236}">
              <a16:creationId xmlns:a16="http://schemas.microsoft.com/office/drawing/2014/main" id="{00000000-0008-0000-1500-00003A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19" name="Rectangle 59">
          <a:extLst>
            <a:ext uri="{FF2B5EF4-FFF2-40B4-BE49-F238E27FC236}">
              <a16:creationId xmlns:a16="http://schemas.microsoft.com/office/drawing/2014/main" id="{00000000-0008-0000-1500-00003B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0" name="Rectangle 60">
          <a:extLst>
            <a:ext uri="{FF2B5EF4-FFF2-40B4-BE49-F238E27FC236}">
              <a16:creationId xmlns:a16="http://schemas.microsoft.com/office/drawing/2014/main" id="{00000000-0008-0000-1500-00003C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1" name="Rectangle 61">
          <a:extLst>
            <a:ext uri="{FF2B5EF4-FFF2-40B4-BE49-F238E27FC236}">
              <a16:creationId xmlns:a16="http://schemas.microsoft.com/office/drawing/2014/main" id="{00000000-0008-0000-1500-00003D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2" name="Rectangle 62">
          <a:extLst>
            <a:ext uri="{FF2B5EF4-FFF2-40B4-BE49-F238E27FC236}">
              <a16:creationId xmlns:a16="http://schemas.microsoft.com/office/drawing/2014/main" id="{00000000-0008-0000-1500-00003E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3" name="Rectangle 63">
          <a:extLst>
            <a:ext uri="{FF2B5EF4-FFF2-40B4-BE49-F238E27FC236}">
              <a16:creationId xmlns:a16="http://schemas.microsoft.com/office/drawing/2014/main" id="{00000000-0008-0000-1500-00003F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4" name="Rectangle 64">
          <a:extLst>
            <a:ext uri="{FF2B5EF4-FFF2-40B4-BE49-F238E27FC236}">
              <a16:creationId xmlns:a16="http://schemas.microsoft.com/office/drawing/2014/main" id="{00000000-0008-0000-1500-000040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24</xdr:row>
      <xdr:rowOff>3175</xdr:rowOff>
    </xdr:from>
    <xdr:to>
      <xdr:col>17</xdr:col>
      <xdr:colOff>180975</xdr:colOff>
      <xdr:row>24</xdr:row>
      <xdr:rowOff>3175</xdr:rowOff>
    </xdr:to>
    <xdr:sp macro="" textlink="">
      <xdr:nvSpPr>
        <xdr:cNvPr id="15425" name="Rectangle 65">
          <a:extLst>
            <a:ext uri="{FF2B5EF4-FFF2-40B4-BE49-F238E27FC236}">
              <a16:creationId xmlns:a16="http://schemas.microsoft.com/office/drawing/2014/main" id="{00000000-0008-0000-1500-0000413C0000}"/>
            </a:ext>
          </a:extLst>
        </xdr:cNvPr>
        <xdr:cNvSpPr>
          <a:spLocks noChangeArrowheads="1"/>
        </xdr:cNvSpPr>
      </xdr:nvSpPr>
      <xdr:spPr bwMode="auto">
        <a:xfrm>
          <a:off x="7810500" y="6934200"/>
          <a:ext cx="628650" cy="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85725</xdr:rowOff>
    </xdr:from>
    <xdr:to>
      <xdr:col>0</xdr:col>
      <xdr:colOff>104775</xdr:colOff>
      <xdr:row>2</xdr:row>
      <xdr:rowOff>304800</xdr:rowOff>
    </xdr:to>
    <xdr:sp macro="" textlink="">
      <xdr:nvSpPr>
        <xdr:cNvPr id="93363" name="Text Box 66">
          <a:extLst>
            <a:ext uri="{FF2B5EF4-FFF2-40B4-BE49-F238E27FC236}">
              <a16:creationId xmlns:a16="http://schemas.microsoft.com/office/drawing/2014/main" id="{00000000-0008-0000-1500-0000B36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27" name="Rectangle 67">
          <a:extLst>
            <a:ext uri="{FF2B5EF4-FFF2-40B4-BE49-F238E27FC236}">
              <a16:creationId xmlns:a16="http://schemas.microsoft.com/office/drawing/2014/main" id="{00000000-0008-0000-1500-000043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28" name="Rectangle 68">
          <a:extLst>
            <a:ext uri="{FF2B5EF4-FFF2-40B4-BE49-F238E27FC236}">
              <a16:creationId xmlns:a16="http://schemas.microsoft.com/office/drawing/2014/main" id="{00000000-0008-0000-1500-000044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29" name="Rectangle 69">
          <a:extLst>
            <a:ext uri="{FF2B5EF4-FFF2-40B4-BE49-F238E27FC236}">
              <a16:creationId xmlns:a16="http://schemas.microsoft.com/office/drawing/2014/main" id="{00000000-0008-0000-1500-000045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30" name="Rectangle 70">
          <a:extLst>
            <a:ext uri="{FF2B5EF4-FFF2-40B4-BE49-F238E27FC236}">
              <a16:creationId xmlns:a16="http://schemas.microsoft.com/office/drawing/2014/main" id="{00000000-0008-0000-1500-000046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31" name="Rectangle 71">
          <a:extLst>
            <a:ext uri="{FF2B5EF4-FFF2-40B4-BE49-F238E27FC236}">
              <a16:creationId xmlns:a16="http://schemas.microsoft.com/office/drawing/2014/main" id="{00000000-0008-0000-1500-000047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2" name="Rectangle 72">
          <a:extLst>
            <a:ext uri="{FF2B5EF4-FFF2-40B4-BE49-F238E27FC236}">
              <a16:creationId xmlns:a16="http://schemas.microsoft.com/office/drawing/2014/main" id="{00000000-0008-0000-1500-000048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33" name="Rectangle 73">
          <a:extLst>
            <a:ext uri="{FF2B5EF4-FFF2-40B4-BE49-F238E27FC236}">
              <a16:creationId xmlns:a16="http://schemas.microsoft.com/office/drawing/2014/main" id="{00000000-0008-0000-1500-000049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34" name="Rectangle 74">
          <a:extLst>
            <a:ext uri="{FF2B5EF4-FFF2-40B4-BE49-F238E27FC236}">
              <a16:creationId xmlns:a16="http://schemas.microsoft.com/office/drawing/2014/main" id="{00000000-0008-0000-1500-00004A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5" name="Rectangle 75">
          <a:extLst>
            <a:ext uri="{FF2B5EF4-FFF2-40B4-BE49-F238E27FC236}">
              <a16:creationId xmlns:a16="http://schemas.microsoft.com/office/drawing/2014/main" id="{00000000-0008-0000-1500-00004B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6" name="Rectangle 76">
          <a:extLst>
            <a:ext uri="{FF2B5EF4-FFF2-40B4-BE49-F238E27FC236}">
              <a16:creationId xmlns:a16="http://schemas.microsoft.com/office/drawing/2014/main" id="{00000000-0008-0000-1500-00004C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7" name="Rectangle 77">
          <a:extLst>
            <a:ext uri="{FF2B5EF4-FFF2-40B4-BE49-F238E27FC236}">
              <a16:creationId xmlns:a16="http://schemas.microsoft.com/office/drawing/2014/main" id="{00000000-0008-0000-1500-00004D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8" name="Rectangle 78">
          <a:extLst>
            <a:ext uri="{FF2B5EF4-FFF2-40B4-BE49-F238E27FC236}">
              <a16:creationId xmlns:a16="http://schemas.microsoft.com/office/drawing/2014/main" id="{00000000-0008-0000-1500-00004E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39" name="Rectangle 79">
          <a:extLst>
            <a:ext uri="{FF2B5EF4-FFF2-40B4-BE49-F238E27FC236}">
              <a16:creationId xmlns:a16="http://schemas.microsoft.com/office/drawing/2014/main" id="{00000000-0008-0000-1500-00004F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0" name="Rectangle 80">
          <a:extLst>
            <a:ext uri="{FF2B5EF4-FFF2-40B4-BE49-F238E27FC236}">
              <a16:creationId xmlns:a16="http://schemas.microsoft.com/office/drawing/2014/main" id="{00000000-0008-0000-1500-000050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1" name="Rectangle 81">
          <a:extLst>
            <a:ext uri="{FF2B5EF4-FFF2-40B4-BE49-F238E27FC236}">
              <a16:creationId xmlns:a16="http://schemas.microsoft.com/office/drawing/2014/main" id="{00000000-0008-0000-1500-000051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2" name="Rectangle 82">
          <a:extLst>
            <a:ext uri="{FF2B5EF4-FFF2-40B4-BE49-F238E27FC236}">
              <a16:creationId xmlns:a16="http://schemas.microsoft.com/office/drawing/2014/main" id="{00000000-0008-0000-1500-000052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93380" name="Text Box 83">
          <a:extLst>
            <a:ext uri="{FF2B5EF4-FFF2-40B4-BE49-F238E27FC236}">
              <a16:creationId xmlns:a16="http://schemas.microsoft.com/office/drawing/2014/main" id="{00000000-0008-0000-1500-0000C46C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15444" name="Rectangle 84">
          <a:extLst>
            <a:ext uri="{FF2B5EF4-FFF2-40B4-BE49-F238E27FC236}">
              <a16:creationId xmlns:a16="http://schemas.microsoft.com/office/drawing/2014/main" id="{00000000-0008-0000-1500-0000543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15445" name="Rectangle 85">
          <a:extLst>
            <a:ext uri="{FF2B5EF4-FFF2-40B4-BE49-F238E27FC236}">
              <a16:creationId xmlns:a16="http://schemas.microsoft.com/office/drawing/2014/main" id="{00000000-0008-0000-1500-0000553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15446" name="Rectangle 86">
          <a:extLst>
            <a:ext uri="{FF2B5EF4-FFF2-40B4-BE49-F238E27FC236}">
              <a16:creationId xmlns:a16="http://schemas.microsoft.com/office/drawing/2014/main" id="{00000000-0008-0000-1500-0000563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15447" name="Rectangle 87">
          <a:extLst>
            <a:ext uri="{FF2B5EF4-FFF2-40B4-BE49-F238E27FC236}">
              <a16:creationId xmlns:a16="http://schemas.microsoft.com/office/drawing/2014/main" id="{00000000-0008-0000-1500-0000573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15448" name="Rectangle 88">
          <a:extLst>
            <a:ext uri="{FF2B5EF4-FFF2-40B4-BE49-F238E27FC236}">
              <a16:creationId xmlns:a16="http://schemas.microsoft.com/office/drawing/2014/main" id="{00000000-0008-0000-1500-0000583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15449" name="Rectangle 89">
          <a:extLst>
            <a:ext uri="{FF2B5EF4-FFF2-40B4-BE49-F238E27FC236}">
              <a16:creationId xmlns:a16="http://schemas.microsoft.com/office/drawing/2014/main" id="{00000000-0008-0000-1500-0000593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15450" name="Rectangle 90">
          <a:extLst>
            <a:ext uri="{FF2B5EF4-FFF2-40B4-BE49-F238E27FC236}">
              <a16:creationId xmlns:a16="http://schemas.microsoft.com/office/drawing/2014/main" id="{00000000-0008-0000-1500-00005A3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5451" name="Rectangle 91">
          <a:extLst>
            <a:ext uri="{FF2B5EF4-FFF2-40B4-BE49-F238E27FC236}">
              <a16:creationId xmlns:a16="http://schemas.microsoft.com/office/drawing/2014/main" id="{00000000-0008-0000-1500-00005B3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0</xdr:colOff>
      <xdr:row>1</xdr:row>
      <xdr:rowOff>0</xdr:rowOff>
    </xdr:from>
    <xdr:to>
      <xdr:col>20</xdr:col>
      <xdr:colOff>0</xdr:colOff>
      <xdr:row>31</xdr:row>
      <xdr:rowOff>0</xdr:rowOff>
    </xdr:to>
    <xdr:sp macro="" textlink="">
      <xdr:nvSpPr>
        <xdr:cNvPr id="2" name="AutoShape 1">
          <a:extLst>
            <a:ext uri="{FF2B5EF4-FFF2-40B4-BE49-F238E27FC236}">
              <a16:creationId xmlns:a16="http://schemas.microsoft.com/office/drawing/2014/main" id="{00000000-0008-0000-0400-000002000000}"/>
            </a:ext>
          </a:extLst>
        </xdr:cNvPr>
        <xdr:cNvSpPr>
          <a:spLocks noChangeArrowheads="1"/>
        </xdr:cNvSpPr>
      </xdr:nvSpPr>
      <xdr:spPr bwMode="auto">
        <a:xfrm>
          <a:off x="0" y="1143000"/>
          <a:ext cx="10287000" cy="5429250"/>
        </a:xfrm>
        <a:prstGeom prst="roundRect">
          <a:avLst>
            <a:gd name="adj" fmla="val 1625"/>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19050</xdr:colOff>
      <xdr:row>1</xdr:row>
      <xdr:rowOff>19050</xdr:rowOff>
    </xdr:from>
    <xdr:to>
      <xdr:col>5</xdr:col>
      <xdr:colOff>0</xdr:colOff>
      <xdr:row>3</xdr:row>
      <xdr:rowOff>0</xdr:rowOff>
    </xdr:to>
    <xdr:sp macro="" textlink="">
      <xdr:nvSpPr>
        <xdr:cNvPr id="2" name="Line 2">
          <a:extLst>
            <a:ext uri="{FF2B5EF4-FFF2-40B4-BE49-F238E27FC236}">
              <a16:creationId xmlns:a16="http://schemas.microsoft.com/office/drawing/2014/main" id="{6DE7EE35-A38D-4B84-9A04-6EE8102C53A8}"/>
            </a:ext>
          </a:extLst>
        </xdr:cNvPr>
        <xdr:cNvSpPr>
          <a:spLocks noChangeShapeType="1"/>
        </xdr:cNvSpPr>
      </xdr:nvSpPr>
      <xdr:spPr bwMode="auto">
        <a:xfrm>
          <a:off x="19050" y="333375"/>
          <a:ext cx="3028950" cy="7429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0</xdr:col>
      <xdr:colOff>0</xdr:colOff>
      <xdr:row>1</xdr:row>
      <xdr:rowOff>0</xdr:rowOff>
    </xdr:from>
    <xdr:to>
      <xdr:col>17</xdr:col>
      <xdr:colOff>9525</xdr:colOff>
      <xdr:row>11</xdr:row>
      <xdr:rowOff>0</xdr:rowOff>
    </xdr:to>
    <xdr:sp macro="" textlink="">
      <xdr:nvSpPr>
        <xdr:cNvPr id="3" name="AutoShape 3">
          <a:extLst>
            <a:ext uri="{FF2B5EF4-FFF2-40B4-BE49-F238E27FC236}">
              <a16:creationId xmlns:a16="http://schemas.microsoft.com/office/drawing/2014/main" id="{E0AFFE9E-1844-48E9-BE88-5C0BDC953EF4}"/>
            </a:ext>
          </a:extLst>
        </xdr:cNvPr>
        <xdr:cNvSpPr>
          <a:spLocks noChangeArrowheads="1"/>
        </xdr:cNvSpPr>
      </xdr:nvSpPr>
      <xdr:spPr bwMode="auto">
        <a:xfrm>
          <a:off x="0" y="314325"/>
          <a:ext cx="10487025" cy="4572000"/>
        </a:xfrm>
        <a:prstGeom prst="roundRect">
          <a:avLst>
            <a:gd name="adj" fmla="val 1037"/>
          </a:avLst>
        </a:prstGeom>
        <a:noFill/>
        <a:ln w="1587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1</xdr:row>
      <xdr:rowOff>57150</xdr:rowOff>
    </xdr:from>
    <xdr:to>
      <xdr:col>14</xdr:col>
      <xdr:colOff>657225</xdr:colOff>
      <xdr:row>40</xdr:row>
      <xdr:rowOff>133350</xdr:rowOff>
    </xdr:to>
    <xdr:pic>
      <xdr:nvPicPr>
        <xdr:cNvPr id="38021" name="図 7">
          <a:extLst>
            <a:ext uri="{FF2B5EF4-FFF2-40B4-BE49-F238E27FC236}">
              <a16:creationId xmlns:a16="http://schemas.microsoft.com/office/drawing/2014/main" id="{00000000-0008-0000-0600-0000859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28600"/>
          <a:ext cx="10258425" cy="67627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76200</xdr:colOff>
      <xdr:row>2</xdr:row>
      <xdr:rowOff>266700</xdr:rowOff>
    </xdr:to>
    <xdr:sp macro="" textlink="">
      <xdr:nvSpPr>
        <xdr:cNvPr id="2" name="Text Box 1">
          <a:extLst>
            <a:ext uri="{FF2B5EF4-FFF2-40B4-BE49-F238E27FC236}">
              <a16:creationId xmlns:a16="http://schemas.microsoft.com/office/drawing/2014/main" id="{9788F7F4-959E-4AC0-A5E9-B797337A4338}"/>
            </a:ext>
          </a:extLst>
        </xdr:cNvPr>
        <xdr:cNvSpPr txBox="1">
          <a:spLocks noChangeArrowheads="1"/>
        </xdr:cNvSpPr>
      </xdr:nvSpPr>
      <xdr:spPr bwMode="auto">
        <a:xfrm>
          <a:off x="0" y="733425"/>
          <a:ext cx="76200" cy="180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3" name="Rectangle 2">
          <a:extLst>
            <a:ext uri="{FF2B5EF4-FFF2-40B4-BE49-F238E27FC236}">
              <a16:creationId xmlns:a16="http://schemas.microsoft.com/office/drawing/2014/main" id="{D7C5A965-479F-4F6F-B07C-F9D428D06394}"/>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 name="Rectangle 3">
          <a:extLst>
            <a:ext uri="{FF2B5EF4-FFF2-40B4-BE49-F238E27FC236}">
              <a16:creationId xmlns:a16="http://schemas.microsoft.com/office/drawing/2014/main" id="{8C8E008D-511A-41A6-8403-F237B61E4F4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 name="Rectangle 4">
          <a:extLst>
            <a:ext uri="{FF2B5EF4-FFF2-40B4-BE49-F238E27FC236}">
              <a16:creationId xmlns:a16="http://schemas.microsoft.com/office/drawing/2014/main" id="{EDBF375E-4E19-465B-AD89-BA48F8F32F15}"/>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6" name="Rectangle 5">
          <a:extLst>
            <a:ext uri="{FF2B5EF4-FFF2-40B4-BE49-F238E27FC236}">
              <a16:creationId xmlns:a16="http://schemas.microsoft.com/office/drawing/2014/main" id="{2E331528-7875-4726-8A5E-90E2F7D6CEC6}"/>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7" name="Rectangle 6">
          <a:extLst>
            <a:ext uri="{FF2B5EF4-FFF2-40B4-BE49-F238E27FC236}">
              <a16:creationId xmlns:a16="http://schemas.microsoft.com/office/drawing/2014/main" id="{7E9A52D4-E49C-4790-9870-EC47D5B50AC2}"/>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8" name="Rectangle 7">
          <a:extLst>
            <a:ext uri="{FF2B5EF4-FFF2-40B4-BE49-F238E27FC236}">
              <a16:creationId xmlns:a16="http://schemas.microsoft.com/office/drawing/2014/main" id="{D8647C05-AF47-4708-9CEA-50B45C4D72FC}"/>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9" name="Rectangle 8">
          <a:extLst>
            <a:ext uri="{FF2B5EF4-FFF2-40B4-BE49-F238E27FC236}">
              <a16:creationId xmlns:a16="http://schemas.microsoft.com/office/drawing/2014/main" id="{5F2BCB33-16DC-4AB4-8F62-0116C905706E}"/>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10" name="Rectangle 9">
          <a:extLst>
            <a:ext uri="{FF2B5EF4-FFF2-40B4-BE49-F238E27FC236}">
              <a16:creationId xmlns:a16="http://schemas.microsoft.com/office/drawing/2014/main" id="{91C49A39-0380-48BD-B8FB-B7FBE2888D6A}"/>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2</xdr:row>
      <xdr:rowOff>66675</xdr:rowOff>
    </xdr:from>
    <xdr:to>
      <xdr:col>0</xdr:col>
      <xdr:colOff>104775</xdr:colOff>
      <xdr:row>2</xdr:row>
      <xdr:rowOff>276225</xdr:rowOff>
    </xdr:to>
    <xdr:sp macro="" textlink="">
      <xdr:nvSpPr>
        <xdr:cNvPr id="94233" name="Text Box 1">
          <a:extLst>
            <a:ext uri="{FF2B5EF4-FFF2-40B4-BE49-F238E27FC236}">
              <a16:creationId xmlns:a16="http://schemas.microsoft.com/office/drawing/2014/main" id="{00000000-0008-0000-0800-00001970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3074" name="Rectangle 2">
          <a:extLst>
            <a:ext uri="{FF2B5EF4-FFF2-40B4-BE49-F238E27FC236}">
              <a16:creationId xmlns:a16="http://schemas.microsoft.com/office/drawing/2014/main" id="{00000000-0008-0000-0800-0000020C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3075" name="Rectangle 3">
          <a:extLst>
            <a:ext uri="{FF2B5EF4-FFF2-40B4-BE49-F238E27FC236}">
              <a16:creationId xmlns:a16="http://schemas.microsoft.com/office/drawing/2014/main" id="{00000000-0008-0000-0800-0000030C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3076" name="Rectangle 4">
          <a:extLst>
            <a:ext uri="{FF2B5EF4-FFF2-40B4-BE49-F238E27FC236}">
              <a16:creationId xmlns:a16="http://schemas.microsoft.com/office/drawing/2014/main" id="{00000000-0008-0000-0800-0000040C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3077" name="Rectangle 5">
          <a:extLst>
            <a:ext uri="{FF2B5EF4-FFF2-40B4-BE49-F238E27FC236}">
              <a16:creationId xmlns:a16="http://schemas.microsoft.com/office/drawing/2014/main" id="{00000000-0008-0000-0800-0000050C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3078" name="Rectangle 6">
          <a:extLst>
            <a:ext uri="{FF2B5EF4-FFF2-40B4-BE49-F238E27FC236}">
              <a16:creationId xmlns:a16="http://schemas.microsoft.com/office/drawing/2014/main" id="{00000000-0008-0000-0800-0000060C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3079" name="Rectangle 7">
          <a:extLst>
            <a:ext uri="{FF2B5EF4-FFF2-40B4-BE49-F238E27FC236}">
              <a16:creationId xmlns:a16="http://schemas.microsoft.com/office/drawing/2014/main" id="{00000000-0008-0000-0800-0000070C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3080" name="Rectangle 8">
          <a:extLst>
            <a:ext uri="{FF2B5EF4-FFF2-40B4-BE49-F238E27FC236}">
              <a16:creationId xmlns:a16="http://schemas.microsoft.com/office/drawing/2014/main" id="{00000000-0008-0000-0800-0000080C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3081" name="Rectangle 9">
          <a:extLst>
            <a:ext uri="{FF2B5EF4-FFF2-40B4-BE49-F238E27FC236}">
              <a16:creationId xmlns:a16="http://schemas.microsoft.com/office/drawing/2014/main" id="{00000000-0008-0000-0800-0000090C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42" name="Text Box 10">
          <a:extLst>
            <a:ext uri="{FF2B5EF4-FFF2-40B4-BE49-F238E27FC236}">
              <a16:creationId xmlns:a16="http://schemas.microsoft.com/office/drawing/2014/main" id="{00000000-0008-0000-0800-000022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55" name="Text Box 23">
          <a:extLst>
            <a:ext uri="{FF2B5EF4-FFF2-40B4-BE49-F238E27FC236}">
              <a16:creationId xmlns:a16="http://schemas.microsoft.com/office/drawing/2014/main" id="{00000000-0008-0000-0800-00002F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oneCell">
    <xdr:from>
      <xdr:col>0</xdr:col>
      <xdr:colOff>0</xdr:colOff>
      <xdr:row>37</xdr:row>
      <xdr:rowOff>0</xdr:rowOff>
    </xdr:from>
    <xdr:to>
      <xdr:col>0</xdr:col>
      <xdr:colOff>104775</xdr:colOff>
      <xdr:row>38</xdr:row>
      <xdr:rowOff>38100</xdr:rowOff>
    </xdr:to>
    <xdr:sp macro="" textlink="">
      <xdr:nvSpPr>
        <xdr:cNvPr id="94264" name="Text Box 32">
          <a:extLst>
            <a:ext uri="{FF2B5EF4-FFF2-40B4-BE49-F238E27FC236}">
              <a16:creationId xmlns:a16="http://schemas.microsoft.com/office/drawing/2014/main" id="{00000000-0008-0000-0800-000038700100}"/>
            </a:ext>
          </a:extLst>
        </xdr:cNvPr>
        <xdr:cNvSpPr txBox="1">
          <a:spLocks noChangeArrowheads="1"/>
        </xdr:cNvSpPr>
      </xdr:nvSpPr>
      <xdr:spPr bwMode="auto">
        <a:xfrm>
          <a:off x="0" y="78009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89204" name="Text Box 1">
          <a:extLst>
            <a:ext uri="{FF2B5EF4-FFF2-40B4-BE49-F238E27FC236}">
              <a16:creationId xmlns:a16="http://schemas.microsoft.com/office/drawing/2014/main" id="{00000000-0008-0000-0900-0000745C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4098" name="Rectangle 2">
          <a:extLst>
            <a:ext uri="{FF2B5EF4-FFF2-40B4-BE49-F238E27FC236}">
              <a16:creationId xmlns:a16="http://schemas.microsoft.com/office/drawing/2014/main" id="{00000000-0008-0000-0900-0000021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099" name="Rectangle 3">
          <a:extLst>
            <a:ext uri="{FF2B5EF4-FFF2-40B4-BE49-F238E27FC236}">
              <a16:creationId xmlns:a16="http://schemas.microsoft.com/office/drawing/2014/main" id="{00000000-0008-0000-0900-0000031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4100" name="Rectangle 4">
          <a:extLst>
            <a:ext uri="{FF2B5EF4-FFF2-40B4-BE49-F238E27FC236}">
              <a16:creationId xmlns:a16="http://schemas.microsoft.com/office/drawing/2014/main" id="{00000000-0008-0000-0900-0000041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4101" name="Rectangle 5">
          <a:extLst>
            <a:ext uri="{FF2B5EF4-FFF2-40B4-BE49-F238E27FC236}">
              <a16:creationId xmlns:a16="http://schemas.microsoft.com/office/drawing/2014/main" id="{00000000-0008-0000-0900-0000051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4102" name="Rectangle 6">
          <a:extLst>
            <a:ext uri="{FF2B5EF4-FFF2-40B4-BE49-F238E27FC236}">
              <a16:creationId xmlns:a16="http://schemas.microsoft.com/office/drawing/2014/main" id="{00000000-0008-0000-0900-0000061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3" name="Rectangle 7">
          <a:extLst>
            <a:ext uri="{FF2B5EF4-FFF2-40B4-BE49-F238E27FC236}">
              <a16:creationId xmlns:a16="http://schemas.microsoft.com/office/drawing/2014/main" id="{00000000-0008-0000-0900-000007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4104" name="Rectangle 8">
          <a:extLst>
            <a:ext uri="{FF2B5EF4-FFF2-40B4-BE49-F238E27FC236}">
              <a16:creationId xmlns:a16="http://schemas.microsoft.com/office/drawing/2014/main" id="{00000000-0008-0000-0900-0000081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4105" name="Rectangle 9">
          <a:extLst>
            <a:ext uri="{FF2B5EF4-FFF2-40B4-BE49-F238E27FC236}">
              <a16:creationId xmlns:a16="http://schemas.microsoft.com/office/drawing/2014/main" id="{00000000-0008-0000-0900-0000091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6" name="Rectangle 10">
          <a:extLst>
            <a:ext uri="{FF2B5EF4-FFF2-40B4-BE49-F238E27FC236}">
              <a16:creationId xmlns:a16="http://schemas.microsoft.com/office/drawing/2014/main" id="{00000000-0008-0000-0900-00000A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7" name="Rectangle 11">
          <a:extLst>
            <a:ext uri="{FF2B5EF4-FFF2-40B4-BE49-F238E27FC236}">
              <a16:creationId xmlns:a16="http://schemas.microsoft.com/office/drawing/2014/main" id="{00000000-0008-0000-0900-00000B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08" name="Rectangle 12">
          <a:extLst>
            <a:ext uri="{FF2B5EF4-FFF2-40B4-BE49-F238E27FC236}">
              <a16:creationId xmlns:a16="http://schemas.microsoft.com/office/drawing/2014/main" id="{00000000-0008-0000-0900-00000C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89216" name="Text Box 13">
          <a:extLst>
            <a:ext uri="{FF2B5EF4-FFF2-40B4-BE49-F238E27FC236}">
              <a16:creationId xmlns:a16="http://schemas.microsoft.com/office/drawing/2014/main" id="{00000000-0008-0000-0900-0000805C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4110" name="Rectangle 14">
          <a:extLst>
            <a:ext uri="{FF2B5EF4-FFF2-40B4-BE49-F238E27FC236}">
              <a16:creationId xmlns:a16="http://schemas.microsoft.com/office/drawing/2014/main" id="{00000000-0008-0000-0900-00000E10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4111" name="Rectangle 15">
          <a:extLst>
            <a:ext uri="{FF2B5EF4-FFF2-40B4-BE49-F238E27FC236}">
              <a16:creationId xmlns:a16="http://schemas.microsoft.com/office/drawing/2014/main" id="{00000000-0008-0000-0900-00000F10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4112" name="Rectangle 16">
          <a:extLst>
            <a:ext uri="{FF2B5EF4-FFF2-40B4-BE49-F238E27FC236}">
              <a16:creationId xmlns:a16="http://schemas.microsoft.com/office/drawing/2014/main" id="{00000000-0008-0000-0900-00001010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4113" name="Rectangle 17">
          <a:extLst>
            <a:ext uri="{FF2B5EF4-FFF2-40B4-BE49-F238E27FC236}">
              <a16:creationId xmlns:a16="http://schemas.microsoft.com/office/drawing/2014/main" id="{00000000-0008-0000-0900-00001110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4114" name="Rectangle 18">
          <a:extLst>
            <a:ext uri="{FF2B5EF4-FFF2-40B4-BE49-F238E27FC236}">
              <a16:creationId xmlns:a16="http://schemas.microsoft.com/office/drawing/2014/main" id="{00000000-0008-0000-0900-00001210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4115" name="Rectangle 19">
          <a:extLst>
            <a:ext uri="{FF2B5EF4-FFF2-40B4-BE49-F238E27FC236}">
              <a16:creationId xmlns:a16="http://schemas.microsoft.com/office/drawing/2014/main" id="{00000000-0008-0000-0900-00001310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4116" name="Rectangle 20">
          <a:extLst>
            <a:ext uri="{FF2B5EF4-FFF2-40B4-BE49-F238E27FC236}">
              <a16:creationId xmlns:a16="http://schemas.microsoft.com/office/drawing/2014/main" id="{00000000-0008-0000-0900-00001410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4117" name="Rectangle 21">
          <a:extLst>
            <a:ext uri="{FF2B5EF4-FFF2-40B4-BE49-F238E27FC236}">
              <a16:creationId xmlns:a16="http://schemas.microsoft.com/office/drawing/2014/main" id="{00000000-0008-0000-0900-00001510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2</xdr:row>
      <xdr:rowOff>85725</xdr:rowOff>
    </xdr:from>
    <xdr:to>
      <xdr:col>0</xdr:col>
      <xdr:colOff>104775</xdr:colOff>
      <xdr:row>2</xdr:row>
      <xdr:rowOff>304800</xdr:rowOff>
    </xdr:to>
    <xdr:sp macro="" textlink="">
      <xdr:nvSpPr>
        <xdr:cNvPr id="79273" name="Text Box 1">
          <a:extLst>
            <a:ext uri="{FF2B5EF4-FFF2-40B4-BE49-F238E27FC236}">
              <a16:creationId xmlns:a16="http://schemas.microsoft.com/office/drawing/2014/main" id="{00000000-0008-0000-0A00-0000A9350100}"/>
            </a:ext>
          </a:extLst>
        </xdr:cNvPr>
        <xdr:cNvSpPr txBox="1">
          <a:spLocks noChangeArrowheads="1"/>
        </xdr:cNvSpPr>
      </xdr:nvSpPr>
      <xdr:spPr bwMode="auto">
        <a:xfrm>
          <a:off x="0" y="733425"/>
          <a:ext cx="104775" cy="2190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5122" name="Rectangle 2">
          <a:extLst>
            <a:ext uri="{FF2B5EF4-FFF2-40B4-BE49-F238E27FC236}">
              <a16:creationId xmlns:a16="http://schemas.microsoft.com/office/drawing/2014/main" id="{00000000-0008-0000-0A00-0000021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5123" name="Rectangle 3">
          <a:extLst>
            <a:ext uri="{FF2B5EF4-FFF2-40B4-BE49-F238E27FC236}">
              <a16:creationId xmlns:a16="http://schemas.microsoft.com/office/drawing/2014/main" id="{00000000-0008-0000-0A00-0000031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124" name="Rectangle 4">
          <a:extLst>
            <a:ext uri="{FF2B5EF4-FFF2-40B4-BE49-F238E27FC236}">
              <a16:creationId xmlns:a16="http://schemas.microsoft.com/office/drawing/2014/main" id="{00000000-0008-0000-0A00-0000041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5125" name="Rectangle 5">
          <a:extLst>
            <a:ext uri="{FF2B5EF4-FFF2-40B4-BE49-F238E27FC236}">
              <a16:creationId xmlns:a16="http://schemas.microsoft.com/office/drawing/2014/main" id="{00000000-0008-0000-0A00-0000051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5126" name="Rectangle 6">
          <a:extLst>
            <a:ext uri="{FF2B5EF4-FFF2-40B4-BE49-F238E27FC236}">
              <a16:creationId xmlns:a16="http://schemas.microsoft.com/office/drawing/2014/main" id="{00000000-0008-0000-0A00-0000061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27" name="Rectangle 7">
          <a:extLst>
            <a:ext uri="{FF2B5EF4-FFF2-40B4-BE49-F238E27FC236}">
              <a16:creationId xmlns:a16="http://schemas.microsoft.com/office/drawing/2014/main" id="{00000000-0008-0000-0A00-000007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5128" name="Rectangle 8">
          <a:extLst>
            <a:ext uri="{FF2B5EF4-FFF2-40B4-BE49-F238E27FC236}">
              <a16:creationId xmlns:a16="http://schemas.microsoft.com/office/drawing/2014/main" id="{00000000-0008-0000-0A00-0000081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5129" name="Rectangle 9">
          <a:extLst>
            <a:ext uri="{FF2B5EF4-FFF2-40B4-BE49-F238E27FC236}">
              <a16:creationId xmlns:a16="http://schemas.microsoft.com/office/drawing/2014/main" id="{00000000-0008-0000-0A00-0000091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0" name="Rectangle 10">
          <a:extLst>
            <a:ext uri="{FF2B5EF4-FFF2-40B4-BE49-F238E27FC236}">
              <a16:creationId xmlns:a16="http://schemas.microsoft.com/office/drawing/2014/main" id="{00000000-0008-0000-0A00-00000A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1" name="Rectangle 11">
          <a:extLst>
            <a:ext uri="{FF2B5EF4-FFF2-40B4-BE49-F238E27FC236}">
              <a16:creationId xmlns:a16="http://schemas.microsoft.com/office/drawing/2014/main" id="{00000000-0008-0000-0A00-00000B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2" name="Rectangle 12">
          <a:extLst>
            <a:ext uri="{FF2B5EF4-FFF2-40B4-BE49-F238E27FC236}">
              <a16:creationId xmlns:a16="http://schemas.microsoft.com/office/drawing/2014/main" id="{00000000-0008-0000-0A00-00000C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3" name="Rectangle 13">
          <a:extLst>
            <a:ext uri="{FF2B5EF4-FFF2-40B4-BE49-F238E27FC236}">
              <a16:creationId xmlns:a16="http://schemas.microsoft.com/office/drawing/2014/main" id="{00000000-0008-0000-0A00-00000D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4" name="Rectangle 14">
          <a:extLst>
            <a:ext uri="{FF2B5EF4-FFF2-40B4-BE49-F238E27FC236}">
              <a16:creationId xmlns:a16="http://schemas.microsoft.com/office/drawing/2014/main" id="{00000000-0008-0000-0A00-00000E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35" name="Rectangle 15">
          <a:extLst>
            <a:ext uri="{FF2B5EF4-FFF2-40B4-BE49-F238E27FC236}">
              <a16:creationId xmlns:a16="http://schemas.microsoft.com/office/drawing/2014/main" id="{00000000-0008-0000-0A00-00000F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editAs="oneCell">
    <xdr:from>
      <xdr:col>0</xdr:col>
      <xdr:colOff>0</xdr:colOff>
      <xdr:row>2</xdr:row>
      <xdr:rowOff>66675</xdr:rowOff>
    </xdr:from>
    <xdr:to>
      <xdr:col>0</xdr:col>
      <xdr:colOff>104775</xdr:colOff>
      <xdr:row>2</xdr:row>
      <xdr:rowOff>276225</xdr:rowOff>
    </xdr:to>
    <xdr:sp macro="" textlink="">
      <xdr:nvSpPr>
        <xdr:cNvPr id="79288" name="Text Box 16">
          <a:extLst>
            <a:ext uri="{FF2B5EF4-FFF2-40B4-BE49-F238E27FC236}">
              <a16:creationId xmlns:a16="http://schemas.microsoft.com/office/drawing/2014/main" id="{00000000-0008-0000-0A00-0000B8350100}"/>
            </a:ext>
          </a:extLst>
        </xdr:cNvPr>
        <xdr:cNvSpPr txBox="1">
          <a:spLocks noChangeArrowheads="1"/>
        </xdr:cNvSpPr>
      </xdr:nvSpPr>
      <xdr:spPr bwMode="auto">
        <a:xfrm>
          <a:off x="0" y="714375"/>
          <a:ext cx="104775" cy="209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0</xdr:col>
      <xdr:colOff>0</xdr:colOff>
      <xdr:row>1</xdr:row>
      <xdr:rowOff>38100</xdr:rowOff>
    </xdr:from>
    <xdr:to>
      <xdr:col>1</xdr:col>
      <xdr:colOff>28575</xdr:colOff>
      <xdr:row>1</xdr:row>
      <xdr:rowOff>228600</xdr:rowOff>
    </xdr:to>
    <xdr:sp macro="" textlink="">
      <xdr:nvSpPr>
        <xdr:cNvPr id="5137" name="Rectangle 17">
          <a:extLst>
            <a:ext uri="{FF2B5EF4-FFF2-40B4-BE49-F238E27FC236}">
              <a16:creationId xmlns:a16="http://schemas.microsoft.com/office/drawing/2014/main" id="{00000000-0008-0000-0A00-000011140000}"/>
            </a:ext>
          </a:extLst>
        </xdr:cNvPr>
        <xdr:cNvSpPr>
          <a:spLocks noChangeArrowheads="1"/>
        </xdr:cNvSpPr>
      </xdr:nvSpPr>
      <xdr:spPr bwMode="auto">
        <a:xfrm>
          <a:off x="0" y="361950"/>
          <a:ext cx="5143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広告主</a:t>
          </a:r>
        </a:p>
      </xdr:txBody>
    </xdr:sp>
    <xdr:clientData/>
  </xdr:twoCellAnchor>
  <xdr:twoCellAnchor>
    <xdr:from>
      <xdr:col>0</xdr:col>
      <xdr:colOff>0</xdr:colOff>
      <xdr:row>2</xdr:row>
      <xdr:rowOff>38100</xdr:rowOff>
    </xdr:from>
    <xdr:to>
      <xdr:col>1</xdr:col>
      <xdr:colOff>0</xdr:colOff>
      <xdr:row>2</xdr:row>
      <xdr:rowOff>228600</xdr:rowOff>
    </xdr:to>
    <xdr:sp macro="" textlink="">
      <xdr:nvSpPr>
        <xdr:cNvPr id="5138" name="Rectangle 18">
          <a:extLst>
            <a:ext uri="{FF2B5EF4-FFF2-40B4-BE49-F238E27FC236}">
              <a16:creationId xmlns:a16="http://schemas.microsoft.com/office/drawing/2014/main" id="{00000000-0008-0000-0A00-000012140000}"/>
            </a:ext>
          </a:extLst>
        </xdr:cNvPr>
        <xdr:cNvSpPr>
          <a:spLocks noChangeArrowheads="1"/>
        </xdr:cNvSpPr>
      </xdr:nvSpPr>
      <xdr:spPr bwMode="auto">
        <a:xfrm>
          <a:off x="0" y="685800"/>
          <a:ext cx="4857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タイトル</a:t>
          </a:r>
        </a:p>
      </xdr:txBody>
    </xdr:sp>
    <xdr:clientData/>
  </xdr:twoCellAnchor>
  <xdr:twoCellAnchor>
    <xdr:from>
      <xdr:col>11</xdr:col>
      <xdr:colOff>38100</xdr:colOff>
      <xdr:row>2</xdr:row>
      <xdr:rowOff>47625</xdr:rowOff>
    </xdr:from>
    <xdr:to>
      <xdr:col>12</xdr:col>
      <xdr:colOff>0</xdr:colOff>
      <xdr:row>2</xdr:row>
      <xdr:rowOff>228600</xdr:rowOff>
    </xdr:to>
    <xdr:sp macro="" textlink="">
      <xdr:nvSpPr>
        <xdr:cNvPr id="5139" name="Rectangle 19">
          <a:extLst>
            <a:ext uri="{FF2B5EF4-FFF2-40B4-BE49-F238E27FC236}">
              <a16:creationId xmlns:a16="http://schemas.microsoft.com/office/drawing/2014/main" id="{00000000-0008-0000-0A00-000013140000}"/>
            </a:ext>
          </a:extLst>
        </xdr:cNvPr>
        <xdr:cNvSpPr>
          <a:spLocks noChangeArrowheads="1"/>
        </xdr:cNvSpPr>
      </xdr:nvSpPr>
      <xdr:spPr bwMode="auto">
        <a:xfrm>
          <a:off x="5381625" y="695325"/>
          <a:ext cx="447675" cy="180975"/>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連絡先</a:t>
          </a:r>
        </a:p>
      </xdr:txBody>
    </xdr:sp>
    <xdr:clientData/>
  </xdr:twoCellAnchor>
  <xdr:twoCellAnchor>
    <xdr:from>
      <xdr:col>13</xdr:col>
      <xdr:colOff>38100</xdr:colOff>
      <xdr:row>1</xdr:row>
      <xdr:rowOff>38100</xdr:rowOff>
    </xdr:from>
    <xdr:to>
      <xdr:col>13</xdr:col>
      <xdr:colOff>447675</xdr:colOff>
      <xdr:row>1</xdr:row>
      <xdr:rowOff>228600</xdr:rowOff>
    </xdr:to>
    <xdr:sp macro="" textlink="">
      <xdr:nvSpPr>
        <xdr:cNvPr id="5140" name="Rectangle 20">
          <a:extLst>
            <a:ext uri="{FF2B5EF4-FFF2-40B4-BE49-F238E27FC236}">
              <a16:creationId xmlns:a16="http://schemas.microsoft.com/office/drawing/2014/main" id="{00000000-0008-0000-0A00-000014140000}"/>
            </a:ext>
          </a:extLst>
        </xdr:cNvPr>
        <xdr:cNvSpPr>
          <a:spLocks noChangeArrowheads="1"/>
        </xdr:cNvSpPr>
      </xdr:nvSpPr>
      <xdr:spPr bwMode="auto">
        <a:xfrm>
          <a:off x="6353175" y="361950"/>
          <a:ext cx="409575"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サイズ</a:t>
          </a:r>
        </a:p>
      </xdr:txBody>
    </xdr:sp>
    <xdr:clientData/>
  </xdr:twoCellAnchor>
  <xdr:twoCellAnchor>
    <xdr:from>
      <xdr:col>16</xdr:col>
      <xdr:colOff>38100</xdr:colOff>
      <xdr:row>1</xdr:row>
      <xdr:rowOff>38100</xdr:rowOff>
    </xdr:from>
    <xdr:to>
      <xdr:col>17</xdr:col>
      <xdr:colOff>9525</xdr:colOff>
      <xdr:row>1</xdr:row>
      <xdr:rowOff>228600</xdr:rowOff>
    </xdr:to>
    <xdr:sp macro="" textlink="">
      <xdr:nvSpPr>
        <xdr:cNvPr id="5141" name="Rectangle 21">
          <a:extLst>
            <a:ext uri="{FF2B5EF4-FFF2-40B4-BE49-F238E27FC236}">
              <a16:creationId xmlns:a16="http://schemas.microsoft.com/office/drawing/2014/main" id="{00000000-0008-0000-0A00-000015140000}"/>
            </a:ext>
          </a:extLst>
        </xdr:cNvPr>
        <xdr:cNvSpPr>
          <a:spLocks noChangeArrowheads="1"/>
        </xdr:cNvSpPr>
      </xdr:nvSpPr>
      <xdr:spPr bwMode="auto">
        <a:xfrm>
          <a:off x="7810500" y="361950"/>
          <a:ext cx="45720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担当者</a:t>
          </a:r>
        </a:p>
      </xdr:txBody>
    </xdr:sp>
    <xdr:clientData/>
  </xdr:twoCellAnchor>
  <xdr:twoCellAnchor>
    <xdr:from>
      <xdr:col>16</xdr:col>
      <xdr:colOff>38100</xdr:colOff>
      <xdr:row>2</xdr:row>
      <xdr:rowOff>38100</xdr:rowOff>
    </xdr:from>
    <xdr:to>
      <xdr:col>17</xdr:col>
      <xdr:colOff>180975</xdr:colOff>
      <xdr:row>2</xdr:row>
      <xdr:rowOff>228600</xdr:rowOff>
    </xdr:to>
    <xdr:sp macro="" textlink="">
      <xdr:nvSpPr>
        <xdr:cNvPr id="5142" name="Rectangle 22">
          <a:extLst>
            <a:ext uri="{FF2B5EF4-FFF2-40B4-BE49-F238E27FC236}">
              <a16:creationId xmlns:a16="http://schemas.microsoft.com/office/drawing/2014/main" id="{00000000-0008-0000-0A00-000016140000}"/>
            </a:ext>
          </a:extLst>
        </xdr:cNvPr>
        <xdr:cNvSpPr>
          <a:spLocks noChangeArrowheads="1"/>
        </xdr:cNvSpPr>
      </xdr:nvSpPr>
      <xdr:spPr bwMode="auto">
        <a:xfrm>
          <a:off x="7810500" y="685800"/>
          <a:ext cx="6286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配布枚数</a:t>
          </a:r>
        </a:p>
      </xdr:txBody>
    </xdr:sp>
    <xdr:clientData/>
  </xdr:twoCellAnchor>
  <xdr:twoCellAnchor>
    <xdr:from>
      <xdr:col>6</xdr:col>
      <xdr:colOff>38100</xdr:colOff>
      <xdr:row>1</xdr:row>
      <xdr:rowOff>38100</xdr:rowOff>
    </xdr:from>
    <xdr:to>
      <xdr:col>7</xdr:col>
      <xdr:colOff>28575</xdr:colOff>
      <xdr:row>1</xdr:row>
      <xdr:rowOff>228600</xdr:rowOff>
    </xdr:to>
    <xdr:sp macro="" textlink="">
      <xdr:nvSpPr>
        <xdr:cNvPr id="5143" name="Rectangle 23">
          <a:extLst>
            <a:ext uri="{FF2B5EF4-FFF2-40B4-BE49-F238E27FC236}">
              <a16:creationId xmlns:a16="http://schemas.microsoft.com/office/drawing/2014/main" id="{00000000-0008-0000-0A00-000017140000}"/>
            </a:ext>
          </a:extLst>
        </xdr:cNvPr>
        <xdr:cNvSpPr>
          <a:spLocks noChangeArrowheads="1"/>
        </xdr:cNvSpPr>
      </xdr:nvSpPr>
      <xdr:spPr bwMode="auto">
        <a:xfrm>
          <a:off x="2952750" y="36195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折込日</a:t>
          </a:r>
        </a:p>
      </xdr:txBody>
    </xdr:sp>
    <xdr:clientData/>
  </xdr:twoCellAnchor>
  <xdr:twoCellAnchor>
    <xdr:from>
      <xdr:col>6</xdr:col>
      <xdr:colOff>38100</xdr:colOff>
      <xdr:row>2</xdr:row>
      <xdr:rowOff>38100</xdr:rowOff>
    </xdr:from>
    <xdr:to>
      <xdr:col>7</xdr:col>
      <xdr:colOff>28575</xdr:colOff>
      <xdr:row>2</xdr:row>
      <xdr:rowOff>228600</xdr:rowOff>
    </xdr:to>
    <xdr:sp macro="" textlink="">
      <xdr:nvSpPr>
        <xdr:cNvPr id="5144" name="Rectangle 24">
          <a:extLst>
            <a:ext uri="{FF2B5EF4-FFF2-40B4-BE49-F238E27FC236}">
              <a16:creationId xmlns:a16="http://schemas.microsoft.com/office/drawing/2014/main" id="{00000000-0008-0000-0A00-000018140000}"/>
            </a:ext>
          </a:extLst>
        </xdr:cNvPr>
        <xdr:cNvSpPr>
          <a:spLocks noChangeArrowheads="1"/>
        </xdr:cNvSpPr>
      </xdr:nvSpPr>
      <xdr:spPr bwMode="auto">
        <a:xfrm>
          <a:off x="2952750" y="685800"/>
          <a:ext cx="476250" cy="190500"/>
        </a:xfrm>
        <a:prstGeom prst="rect">
          <a:avLst/>
        </a:prstGeom>
        <a:noFill/>
        <a:ln w="9525">
          <a:noFill/>
          <a:miter lim="800000"/>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請求先</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asaori-fukushima.co.jp/" TargetMode="External"/></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10.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11.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drawing" Target="../drawings/drawing12.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vmlDrawing" Target="../drawings/vmlDrawing12.vml"/><Relationship Id="rId2" Type="http://schemas.openxmlformats.org/officeDocument/2006/relationships/drawing" Target="../drawings/drawing13.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drawing" Target="../drawings/drawing14.xml"/><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14.vml"/><Relationship Id="rId2" Type="http://schemas.openxmlformats.org/officeDocument/2006/relationships/drawing" Target="../drawings/drawing15.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drawing" Target="../drawings/drawing16.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vmlDrawing" Target="../drawings/vmlDrawing16.vml"/><Relationship Id="rId2" Type="http://schemas.openxmlformats.org/officeDocument/2006/relationships/drawing" Target="../drawings/drawing17.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drawing" Target="../drawings/drawing18.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3" Type="http://schemas.openxmlformats.org/officeDocument/2006/relationships/vmlDrawing" Target="../drawings/vmlDrawing18.vml"/><Relationship Id="rId2" Type="http://schemas.openxmlformats.org/officeDocument/2006/relationships/drawing" Target="../drawings/drawing19.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9.vml"/><Relationship Id="rId2" Type="http://schemas.openxmlformats.org/officeDocument/2006/relationships/drawing" Target="../drawings/drawing20.xml"/><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9.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8"/>
  <dimension ref="A1:CA57"/>
  <sheetViews>
    <sheetView showZeros="0" tabSelected="1" zoomScale="70" zoomScaleNormal="70" zoomScaleSheetLayoutView="65" workbookViewId="0"/>
  </sheetViews>
  <sheetFormatPr defaultColWidth="1.75" defaultRowHeight="11.25" customHeight="1"/>
  <cols>
    <col min="1" max="92" width="1.75" style="9"/>
    <col min="93" max="93" width="3" style="9" bestFit="1" customWidth="1"/>
    <col min="94" max="97" width="1.75" style="9"/>
    <col min="98" max="98" width="3" style="9" bestFit="1" customWidth="1"/>
    <col min="99" max="112" width="1.75" style="9"/>
    <col min="113" max="113" width="3.875" style="9" bestFit="1" customWidth="1"/>
    <col min="114" max="119" width="1.75" style="9"/>
    <col min="120" max="120" width="3" style="9" bestFit="1" customWidth="1"/>
    <col min="121" max="16384" width="1.75" style="9"/>
  </cols>
  <sheetData>
    <row r="1" spans="1:77" s="2" customFormat="1" ht="11.25" customHeight="1">
      <c r="A1" s="1"/>
      <c r="B1" s="1"/>
      <c r="C1" s="1"/>
      <c r="D1" s="1"/>
    </row>
    <row r="2" spans="1:77" s="2" customFormat="1" ht="11.25" customHeight="1">
      <c r="A2" s="1"/>
      <c r="B2" s="1"/>
      <c r="C2" s="1"/>
      <c r="D2" s="1"/>
    </row>
    <row r="3" spans="1:77" s="2" customFormat="1" ht="11.25" customHeight="1">
      <c r="A3" s="1"/>
      <c r="B3" s="1"/>
      <c r="C3" s="1"/>
      <c r="D3" s="1"/>
    </row>
    <row r="4" spans="1:77" s="2" customFormat="1" ht="11.25" customHeight="1">
      <c r="A4" s="1"/>
      <c r="B4" s="1"/>
      <c r="C4" s="1"/>
      <c r="D4" s="1"/>
    </row>
    <row r="5" spans="1:77" s="2" customFormat="1" ht="11.25" customHeight="1">
      <c r="A5" s="3"/>
      <c r="B5" s="3"/>
      <c r="C5" s="3"/>
      <c r="D5" s="3"/>
    </row>
    <row r="6" spans="1:77" s="2" customFormat="1" ht="11.25" customHeight="1">
      <c r="A6" s="3"/>
      <c r="B6" s="3"/>
      <c r="C6" s="3"/>
      <c r="D6" s="3"/>
    </row>
    <row r="7" spans="1:77" s="2" customFormat="1" ht="11.25" customHeight="1">
      <c r="A7" s="3"/>
      <c r="B7" s="3"/>
      <c r="C7" s="3"/>
      <c r="D7" s="3"/>
    </row>
    <row r="8" spans="1:77" s="5" customFormat="1" ht="11.25" customHeight="1">
      <c r="A8" s="4"/>
      <c r="B8" s="4"/>
      <c r="C8" s="4"/>
      <c r="D8" s="4"/>
    </row>
    <row r="9" spans="1:77" s="5" customFormat="1" ht="11.25" customHeight="1">
      <c r="A9" s="4"/>
      <c r="B9" s="4"/>
      <c r="C9" s="4"/>
      <c r="D9" s="4"/>
    </row>
    <row r="10" spans="1:77" s="5" customFormat="1" ht="11.25" customHeight="1">
      <c r="A10" s="4"/>
      <c r="B10" s="4"/>
      <c r="C10" s="4"/>
      <c r="D10" s="4"/>
    </row>
    <row r="11" spans="1:77" s="5" customFormat="1" ht="11.25" customHeight="1">
      <c r="A11" s="4"/>
      <c r="B11" s="4"/>
      <c r="C11" s="4"/>
      <c r="D11" s="4"/>
    </row>
    <row r="12" spans="1:77" s="5" customFormat="1" ht="11.25" customHeight="1">
      <c r="A12" s="6"/>
      <c r="B12" s="6"/>
      <c r="C12" s="6"/>
      <c r="D12" s="6"/>
      <c r="E12" s="7"/>
      <c r="F12" s="7"/>
      <c r="G12" s="7"/>
      <c r="H12" s="7"/>
      <c r="I12" s="7"/>
      <c r="J12" s="7"/>
      <c r="K12" s="7"/>
      <c r="L12" s="7"/>
      <c r="M12" s="7"/>
      <c r="N12" s="7"/>
      <c r="O12" s="7"/>
      <c r="P12" s="7"/>
      <c r="Q12" s="7"/>
      <c r="R12" s="7"/>
      <c r="S12" s="7"/>
      <c r="T12" s="7"/>
      <c r="U12" s="7"/>
      <c r="V12" s="7"/>
      <c r="W12" s="7"/>
      <c r="X12" s="7"/>
      <c r="Y12" s="7"/>
      <c r="Z12" s="7"/>
      <c r="AA12" s="7"/>
      <c r="AB12" s="7"/>
      <c r="AC12" s="7"/>
      <c r="AD12" s="7"/>
      <c r="AE12" s="7"/>
      <c r="AF12" s="7"/>
      <c r="AG12" s="7"/>
      <c r="AH12" s="7"/>
      <c r="AI12" s="7"/>
      <c r="AJ12" s="7"/>
      <c r="AK12" s="7"/>
      <c r="AL12" s="7"/>
      <c r="AM12" s="7"/>
      <c r="AN12" s="7"/>
      <c r="AO12" s="7"/>
      <c r="AP12" s="7"/>
      <c r="AQ12" s="7"/>
      <c r="AR12" s="7"/>
      <c r="AS12" s="7"/>
      <c r="AT12" s="7"/>
      <c r="AU12" s="7"/>
      <c r="AV12" s="7"/>
      <c r="AW12" s="7"/>
      <c r="AX12" s="7"/>
      <c r="AY12" s="7"/>
      <c r="AZ12" s="7"/>
      <c r="BA12" s="7"/>
      <c r="BB12" s="7"/>
      <c r="BC12" s="7"/>
      <c r="BD12" s="7"/>
      <c r="BE12" s="7"/>
      <c r="BF12" s="7"/>
      <c r="BG12" s="7"/>
      <c r="BH12" s="7"/>
      <c r="BI12" s="7"/>
      <c r="BJ12" s="7"/>
      <c r="BK12" s="7"/>
      <c r="BL12" s="7"/>
      <c r="BM12" s="7"/>
      <c r="BN12" s="7"/>
      <c r="BO12" s="7"/>
      <c r="BP12" s="7"/>
      <c r="BQ12" s="7"/>
      <c r="BR12" s="7"/>
      <c r="BS12" s="7"/>
      <c r="BT12" s="7"/>
      <c r="BU12" s="7"/>
      <c r="BV12" s="7"/>
      <c r="BW12" s="7"/>
      <c r="BX12" s="7"/>
      <c r="BY12" s="7"/>
    </row>
    <row r="13" spans="1:77" s="5" customFormat="1" ht="11.25" customHeight="1">
      <c r="A13" s="6"/>
      <c r="B13" s="6"/>
      <c r="C13" s="6"/>
      <c r="D13" s="6"/>
      <c r="E13" s="7"/>
      <c r="F13" s="7"/>
      <c r="G13" s="7"/>
      <c r="H13" s="7"/>
      <c r="I13" s="7"/>
      <c r="J13" s="7"/>
      <c r="K13" s="7"/>
      <c r="L13" s="7"/>
      <c r="M13" s="7"/>
      <c r="N13" s="7"/>
      <c r="O13" s="7"/>
      <c r="P13" s="7"/>
      <c r="Q13" s="7"/>
      <c r="R13" s="7"/>
      <c r="S13" s="7"/>
      <c r="T13" s="7"/>
      <c r="U13" s="7"/>
      <c r="V13" s="7"/>
      <c r="W13" s="7"/>
      <c r="X13" s="7"/>
      <c r="Y13" s="7"/>
      <c r="Z13" s="7"/>
      <c r="AA13" s="7"/>
      <c r="AB13" s="7"/>
      <c r="AC13" s="7"/>
      <c r="AD13" s="7"/>
      <c r="AE13" s="7"/>
      <c r="AF13" s="7"/>
      <c r="AG13" s="7"/>
      <c r="AH13" s="7"/>
      <c r="AI13" s="7"/>
      <c r="AJ13" s="7"/>
      <c r="AK13" s="7"/>
      <c r="AL13" s="7"/>
      <c r="AM13" s="7"/>
      <c r="AN13" s="7"/>
      <c r="AO13" s="7"/>
      <c r="AP13" s="7"/>
      <c r="AQ13" s="7"/>
      <c r="AR13" s="7"/>
      <c r="AS13" s="7"/>
      <c r="AT13" s="7"/>
      <c r="AU13" s="7"/>
      <c r="AV13" s="7"/>
      <c r="AW13" s="7"/>
      <c r="AX13" s="7"/>
      <c r="AY13" s="7"/>
      <c r="AZ13" s="7"/>
      <c r="BA13" s="7"/>
      <c r="BB13" s="7"/>
      <c r="BC13" s="7"/>
      <c r="BD13" s="7"/>
      <c r="BE13" s="7"/>
      <c r="BF13" s="7"/>
      <c r="BG13" s="7"/>
      <c r="BH13" s="7"/>
      <c r="BI13" s="7"/>
      <c r="BJ13" s="7"/>
      <c r="BK13" s="7"/>
      <c r="BL13" s="7"/>
      <c r="BM13" s="7"/>
      <c r="BN13" s="7"/>
      <c r="BO13" s="7"/>
      <c r="BP13" s="7"/>
      <c r="BQ13" s="7"/>
      <c r="BR13" s="7"/>
      <c r="BS13" s="7"/>
      <c r="BT13" s="7"/>
      <c r="BU13" s="7"/>
      <c r="BV13" s="7"/>
      <c r="BW13" s="7"/>
      <c r="BX13" s="7"/>
      <c r="BY13" s="7"/>
    </row>
    <row r="14" spans="1:77" s="5" customFormat="1" ht="11.25" customHeight="1">
      <c r="A14" s="6"/>
      <c r="B14" s="6"/>
      <c r="C14" s="6"/>
      <c r="D14" s="6"/>
      <c r="E14" s="7"/>
      <c r="F14" s="7"/>
      <c r="G14" s="7"/>
      <c r="H14" s="7"/>
      <c r="I14" s="7"/>
      <c r="J14" s="7"/>
      <c r="K14" s="7"/>
      <c r="L14" s="7"/>
      <c r="M14" s="7"/>
      <c r="N14" s="7"/>
      <c r="O14" s="7"/>
      <c r="P14" s="7"/>
      <c r="Q14" s="7"/>
      <c r="R14" s="7"/>
      <c r="S14" s="7"/>
      <c r="T14" s="7"/>
      <c r="U14" s="7"/>
      <c r="V14" s="7"/>
      <c r="W14" s="7"/>
      <c r="X14" s="7"/>
      <c r="Y14" s="7"/>
      <c r="Z14" s="7"/>
      <c r="AA14" s="7"/>
      <c r="AB14" s="7"/>
      <c r="AC14" s="7"/>
      <c r="AD14" s="7"/>
      <c r="AE14" s="7"/>
      <c r="AF14" s="7"/>
      <c r="AG14" s="7"/>
      <c r="AH14" s="7"/>
      <c r="AI14" s="7"/>
      <c r="AJ14" s="7"/>
      <c r="AK14" s="7"/>
      <c r="AL14" s="7"/>
      <c r="AM14" s="7"/>
      <c r="AN14" s="7"/>
      <c r="AO14" s="7"/>
      <c r="AP14" s="7"/>
      <c r="AQ14" s="7"/>
      <c r="AR14" s="7"/>
      <c r="AS14" s="7"/>
      <c r="AT14" s="7"/>
      <c r="AU14" s="7"/>
      <c r="AV14" s="7"/>
      <c r="AW14" s="7"/>
      <c r="AX14" s="7"/>
      <c r="AY14" s="7"/>
      <c r="AZ14" s="7"/>
      <c r="BA14" s="7"/>
      <c r="BB14" s="7"/>
      <c r="BC14" s="7"/>
      <c r="BD14" s="7"/>
      <c r="BE14" s="7"/>
      <c r="BF14" s="7"/>
      <c r="BG14" s="7"/>
      <c r="BH14" s="7"/>
      <c r="BI14" s="7"/>
      <c r="BJ14" s="7"/>
      <c r="BK14" s="7"/>
      <c r="BL14" s="7"/>
      <c r="BM14" s="7"/>
      <c r="BN14" s="7"/>
      <c r="BO14" s="7"/>
      <c r="BP14" s="7"/>
      <c r="BQ14" s="7"/>
      <c r="BR14" s="7"/>
      <c r="BS14" s="7"/>
      <c r="BT14" s="7"/>
      <c r="BU14" s="7"/>
      <c r="BV14" s="7"/>
      <c r="BW14" s="7"/>
      <c r="BX14" s="7"/>
      <c r="BY14" s="7"/>
    </row>
    <row r="15" spans="1:77" ht="11.25" customHeight="1">
      <c r="A15" s="8"/>
      <c r="B15" s="8"/>
      <c r="C15" s="8"/>
      <c r="D15" s="8"/>
    </row>
    <row r="16" spans="1:77" ht="11.25" customHeight="1">
      <c r="A16" s="4"/>
      <c r="B16" s="4"/>
      <c r="C16" s="4"/>
      <c r="D16" s="4"/>
    </row>
    <row r="17" spans="1:8" s="1" customFormat="1" ht="11.25" customHeight="1">
      <c r="A17" s="4"/>
      <c r="B17" s="4"/>
      <c r="C17" s="4"/>
      <c r="D17" s="4"/>
    </row>
    <row r="18" spans="1:8" ht="11.25" customHeight="1">
      <c r="A18" s="4"/>
      <c r="B18" s="4"/>
      <c r="C18" s="4"/>
      <c r="D18" s="4"/>
    </row>
    <row r="19" spans="1:8" ht="11.25" customHeight="1">
      <c r="A19" s="4"/>
      <c r="B19" s="4"/>
      <c r="C19" s="4"/>
      <c r="D19" s="4"/>
    </row>
    <row r="20" spans="1:8" ht="11.25" customHeight="1">
      <c r="A20" s="4"/>
      <c r="B20" s="4"/>
      <c r="C20" s="4"/>
      <c r="D20" s="4"/>
    </row>
    <row r="21" spans="1:8" ht="11.25" customHeight="1">
      <c r="A21" s="4"/>
      <c r="B21" s="4"/>
      <c r="C21" s="4"/>
      <c r="D21" s="4"/>
    </row>
    <row r="28" spans="1:8" ht="11.25" customHeight="1">
      <c r="D28" s="10"/>
    </row>
    <row r="29" spans="1:8" ht="11.25" customHeight="1">
      <c r="D29" s="10"/>
    </row>
    <row r="30" spans="1:8" ht="11.25" customHeight="1">
      <c r="H30" s="11"/>
    </row>
    <row r="44" spans="43:79" s="12" customFormat="1" ht="21" customHeight="1"/>
    <row r="45" spans="43:79" ht="15" customHeight="1">
      <c r="AQ45" s="13"/>
    </row>
    <row r="46" spans="43:79" ht="15" customHeight="1">
      <c r="AZ46" s="367" t="s">
        <v>505</v>
      </c>
      <c r="BA46" s="367"/>
      <c r="BB46" s="367"/>
      <c r="BC46" s="367"/>
      <c r="BD46" s="367"/>
      <c r="BE46" s="367"/>
      <c r="BF46" s="367"/>
      <c r="BG46" s="367"/>
      <c r="BH46" s="367"/>
      <c r="BI46" s="367"/>
      <c r="BJ46" s="367"/>
      <c r="BK46" s="367"/>
      <c r="BL46" s="367"/>
      <c r="BM46" s="367"/>
      <c r="BN46" s="367"/>
      <c r="BO46" s="367"/>
      <c r="BP46" s="367"/>
      <c r="BQ46" s="367"/>
      <c r="BR46" s="367"/>
      <c r="BS46" s="367"/>
      <c r="BT46" s="367"/>
      <c r="BU46" s="318"/>
      <c r="BV46" s="318"/>
      <c r="BW46" s="318"/>
      <c r="BX46" s="318"/>
      <c r="BY46" s="318"/>
      <c r="BZ46" s="318"/>
      <c r="CA46" s="318"/>
    </row>
    <row r="47" spans="43:79" ht="15" customHeight="1">
      <c r="AZ47" s="367"/>
      <c r="BA47" s="367"/>
      <c r="BB47" s="367"/>
      <c r="BC47" s="367"/>
      <c r="BD47" s="367"/>
      <c r="BE47" s="367"/>
      <c r="BF47" s="367"/>
      <c r="BG47" s="367"/>
      <c r="BH47" s="367"/>
      <c r="BI47" s="367"/>
      <c r="BJ47" s="367"/>
      <c r="BK47" s="367"/>
      <c r="BL47" s="367"/>
      <c r="BM47" s="367"/>
      <c r="BN47" s="367"/>
      <c r="BO47" s="367"/>
      <c r="BP47" s="367"/>
      <c r="BQ47" s="367"/>
      <c r="BR47" s="367"/>
      <c r="BS47" s="367"/>
      <c r="BT47" s="367"/>
      <c r="BU47" s="318"/>
      <c r="BV47" s="318"/>
      <c r="BW47" s="318"/>
      <c r="BX47" s="318"/>
      <c r="BY47" s="318"/>
      <c r="BZ47" s="318"/>
      <c r="CA47" s="318"/>
    </row>
    <row r="48" spans="43:79" ht="15" customHeight="1">
      <c r="AQ48" s="13"/>
      <c r="AY48" s="13"/>
      <c r="BA48" s="208" t="s">
        <v>506</v>
      </c>
    </row>
    <row r="49" spans="8:51" ht="15" customHeight="1">
      <c r="AQ49" s="13"/>
      <c r="AY49" s="209" t="s">
        <v>507</v>
      </c>
    </row>
    <row r="50" spans="8:51" ht="15" customHeight="1">
      <c r="AQ50" s="12"/>
    </row>
    <row r="51" spans="8:51" ht="15" customHeight="1"/>
    <row r="52" spans="8:51" ht="15" customHeight="1"/>
    <row r="57" spans="8:51" ht="11.25" customHeight="1">
      <c r="H57" s="11"/>
    </row>
  </sheetData>
  <sheetProtection sheet="1" objects="1" scenarios="1"/>
  <mergeCells count="1">
    <mergeCell ref="AZ46:BT47"/>
  </mergeCells>
  <phoneticPr fontId="20"/>
  <hyperlinks>
    <hyperlink ref="AZ46" r:id="rId1" xr:uid="{00000000-0004-0000-0000-000000000000}"/>
  </hyperlinks>
  <printOptions horizontalCentered="1" verticalCentered="1"/>
  <pageMargins left="0.59055118110236227" right="0.59055118110236227" top="0.39370078740157483" bottom="0.19685039370078741" header="0.11811023622047245" footer="0.11811023622047245"/>
  <pageSetup paperSize="9" orientation="landscape" r:id="rId2"/>
  <headerFooter alignWithMargins="0"/>
  <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9">
    <tabColor indexed="41"/>
  </sheetPr>
  <dimension ref="A1:U67"/>
  <sheetViews>
    <sheetView showZeros="0" zoomScaleNormal="100" zoomScaleSheetLayoutView="100" workbookViewId="0">
      <selection activeCell="J15" sqref="J15"/>
    </sheetView>
  </sheetViews>
  <sheetFormatPr defaultColWidth="9" defaultRowHeight="13.5"/>
  <cols>
    <col min="1" max="21" width="6.375" style="16" customWidth="1"/>
    <col min="22" max="16384" width="9" style="16"/>
  </cols>
  <sheetData>
    <row r="1" spans="1:21" s="15" customFormat="1" ht="25.5" customHeight="1">
      <c r="A1" s="207" t="s">
        <v>13</v>
      </c>
      <c r="G1" s="14"/>
      <c r="K1" s="330" t="s">
        <v>108</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90" t="s">
        <v>109</v>
      </c>
      <c r="B4" s="90"/>
      <c r="C4" s="475" t="s">
        <v>448</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110</v>
      </c>
      <c r="B7" s="63" t="s">
        <v>516</v>
      </c>
      <c r="C7" s="151"/>
      <c r="D7" s="159">
        <f t="shared" ref="D7:E14" si="0">F7+H7+J7+L7+N7+P7+R7+T7</f>
        <v>3750</v>
      </c>
      <c r="E7" s="160">
        <f t="shared" si="0"/>
        <v>0</v>
      </c>
      <c r="F7" s="173">
        <v>950</v>
      </c>
      <c r="G7" s="197"/>
      <c r="H7" s="106"/>
      <c r="I7" s="197"/>
      <c r="J7" s="105">
        <v>2600</v>
      </c>
      <c r="K7" s="197"/>
      <c r="L7" s="106"/>
      <c r="M7" s="202">
        <v>0</v>
      </c>
      <c r="N7" s="106"/>
      <c r="O7" s="197"/>
      <c r="P7" s="106"/>
      <c r="Q7" s="197"/>
      <c r="R7" s="106">
        <v>200</v>
      </c>
      <c r="S7" s="197"/>
      <c r="T7" s="106"/>
      <c r="U7" s="204"/>
    </row>
    <row r="8" spans="1:21" s="17" customFormat="1" ht="14.85" customHeight="1">
      <c r="A8" s="477"/>
      <c r="B8" s="443" t="s">
        <v>447</v>
      </c>
      <c r="C8" s="444"/>
      <c r="D8" s="159">
        <f t="shared" si="0"/>
        <v>2150</v>
      </c>
      <c r="E8" s="160">
        <f t="shared" si="0"/>
        <v>0</v>
      </c>
      <c r="F8" s="154"/>
      <c r="G8" s="197"/>
      <c r="H8" s="60">
        <v>450</v>
      </c>
      <c r="I8" s="197"/>
      <c r="J8" s="60">
        <v>1550</v>
      </c>
      <c r="K8" s="197"/>
      <c r="L8" s="60"/>
      <c r="M8" s="203"/>
      <c r="N8" s="60"/>
      <c r="O8" s="197"/>
      <c r="P8" s="60">
        <v>50</v>
      </c>
      <c r="Q8" s="197"/>
      <c r="R8" s="60">
        <v>100</v>
      </c>
      <c r="S8" s="197"/>
      <c r="T8" s="60"/>
      <c r="U8" s="199"/>
    </row>
    <row r="9" spans="1:21" s="17" customFormat="1" ht="14.85" customHeight="1">
      <c r="A9" s="477"/>
      <c r="B9" s="67" t="s">
        <v>111</v>
      </c>
      <c r="C9" s="152"/>
      <c r="D9" s="159">
        <f t="shared" si="0"/>
        <v>3500</v>
      </c>
      <c r="E9" s="160">
        <f t="shared" si="0"/>
        <v>0</v>
      </c>
      <c r="F9" s="154"/>
      <c r="G9" s="197"/>
      <c r="H9" s="60">
        <v>600</v>
      </c>
      <c r="I9" s="197"/>
      <c r="J9" s="60">
        <v>2750</v>
      </c>
      <c r="K9" s="197"/>
      <c r="L9" s="60"/>
      <c r="M9" s="203"/>
      <c r="N9" s="60"/>
      <c r="O9" s="197"/>
      <c r="P9" s="60">
        <v>50</v>
      </c>
      <c r="Q9" s="197"/>
      <c r="R9" s="60">
        <v>100</v>
      </c>
      <c r="S9" s="197"/>
      <c r="T9" s="60"/>
      <c r="U9" s="199"/>
    </row>
    <row r="10" spans="1:21" s="17" customFormat="1" ht="14.85" customHeight="1">
      <c r="A10" s="477"/>
      <c r="B10" s="490" t="s">
        <v>499</v>
      </c>
      <c r="C10" s="491"/>
      <c r="D10" s="159">
        <f t="shared" si="0"/>
        <v>3150</v>
      </c>
      <c r="E10" s="160">
        <f t="shared" si="0"/>
        <v>0</v>
      </c>
      <c r="F10" s="154"/>
      <c r="G10" s="197"/>
      <c r="H10" s="60"/>
      <c r="I10" s="197"/>
      <c r="J10" s="60"/>
      <c r="K10" s="197"/>
      <c r="L10" s="60">
        <v>150</v>
      </c>
      <c r="M10" s="203"/>
      <c r="N10" s="60">
        <v>3000</v>
      </c>
      <c r="O10" s="197"/>
      <c r="P10" s="60"/>
      <c r="Q10" s="197"/>
      <c r="R10" s="60"/>
      <c r="S10" s="197"/>
      <c r="T10" s="60"/>
      <c r="U10" s="199"/>
    </row>
    <row r="11" spans="1:21" s="17" customFormat="1" ht="14.85" customHeight="1">
      <c r="A11" s="478"/>
      <c r="B11" s="490" t="s">
        <v>485</v>
      </c>
      <c r="C11" s="491"/>
      <c r="D11" s="159">
        <f t="shared" si="0"/>
        <v>2250</v>
      </c>
      <c r="E11" s="160">
        <f t="shared" si="0"/>
        <v>0</v>
      </c>
      <c r="F11" s="154"/>
      <c r="G11" s="197"/>
      <c r="H11" s="60"/>
      <c r="I11" s="197"/>
      <c r="J11" s="60"/>
      <c r="K11" s="197"/>
      <c r="L11" s="60">
        <v>150</v>
      </c>
      <c r="M11" s="203"/>
      <c r="N11" s="60">
        <v>2100</v>
      </c>
      <c r="O11" s="197"/>
      <c r="P11" s="60"/>
      <c r="Q11" s="197"/>
      <c r="R11" s="60"/>
      <c r="S11" s="197"/>
      <c r="T11" s="60"/>
      <c r="U11" s="199"/>
    </row>
    <row r="12" spans="1:21" s="17" customFormat="1" ht="14.85" customHeight="1">
      <c r="A12" s="72" t="s">
        <v>460</v>
      </c>
      <c r="B12" s="67" t="s">
        <v>440</v>
      </c>
      <c r="C12" s="152"/>
      <c r="D12" s="159">
        <f t="shared" si="0"/>
        <v>400</v>
      </c>
      <c r="E12" s="160">
        <f t="shared" si="0"/>
        <v>0</v>
      </c>
      <c r="F12" s="154">
        <v>0</v>
      </c>
      <c r="G12" s="197"/>
      <c r="H12" s="60"/>
      <c r="I12" s="197"/>
      <c r="J12" s="60"/>
      <c r="K12" s="197"/>
      <c r="L12" s="60"/>
      <c r="M12" s="203"/>
      <c r="N12" s="60">
        <v>400</v>
      </c>
      <c r="O12" s="197"/>
      <c r="P12" s="60"/>
      <c r="Q12" s="197"/>
      <c r="R12" s="60"/>
      <c r="S12" s="197"/>
      <c r="T12" s="60"/>
      <c r="U12" s="199"/>
    </row>
    <row r="13" spans="1:21" s="17" customFormat="1" ht="14.85" customHeight="1">
      <c r="A13" s="452" t="s">
        <v>461</v>
      </c>
      <c r="B13" s="67" t="s">
        <v>113</v>
      </c>
      <c r="C13" s="152"/>
      <c r="D13" s="159">
        <f t="shared" si="0"/>
        <v>1300</v>
      </c>
      <c r="E13" s="160">
        <f t="shared" si="0"/>
        <v>0</v>
      </c>
      <c r="F13" s="154"/>
      <c r="G13" s="197"/>
      <c r="H13" s="60"/>
      <c r="I13" s="197"/>
      <c r="J13" s="60"/>
      <c r="K13" s="197"/>
      <c r="L13" s="60">
        <v>100</v>
      </c>
      <c r="M13" s="203"/>
      <c r="N13" s="60">
        <v>1200</v>
      </c>
      <c r="O13" s="197"/>
      <c r="P13" s="60"/>
      <c r="Q13" s="197"/>
      <c r="R13" s="60">
        <v>0</v>
      </c>
      <c r="S13" s="197"/>
      <c r="T13" s="60"/>
      <c r="U13" s="199"/>
    </row>
    <row r="14" spans="1:21" s="17" customFormat="1" ht="14.85" customHeight="1" thickBot="1">
      <c r="A14" s="453"/>
      <c r="B14" s="445" t="s">
        <v>436</v>
      </c>
      <c r="C14" s="446"/>
      <c r="D14" s="159">
        <f t="shared" si="0"/>
        <v>300</v>
      </c>
      <c r="E14" s="160">
        <f t="shared" si="0"/>
        <v>0</v>
      </c>
      <c r="F14" s="154"/>
      <c r="G14" s="197"/>
      <c r="H14" s="60">
        <v>100</v>
      </c>
      <c r="I14" s="197"/>
      <c r="J14" s="60">
        <v>150</v>
      </c>
      <c r="K14" s="197"/>
      <c r="L14" s="60"/>
      <c r="M14" s="203">
        <v>0</v>
      </c>
      <c r="N14" s="60"/>
      <c r="O14" s="197"/>
      <c r="P14" s="60"/>
      <c r="Q14" s="197"/>
      <c r="R14" s="60">
        <v>50</v>
      </c>
      <c r="S14" s="197"/>
      <c r="T14" s="60"/>
      <c r="U14" s="199"/>
    </row>
    <row r="15" spans="1:21" s="17" customFormat="1" ht="14.85" customHeight="1" thickTop="1">
      <c r="A15" s="486" t="s">
        <v>114</v>
      </c>
      <c r="B15" s="487"/>
      <c r="C15" s="488"/>
      <c r="D15" s="170">
        <f>SUM(D7:D14)</f>
        <v>16800</v>
      </c>
      <c r="E15" s="94">
        <f t="shared" ref="E15:U15" si="1">SUM(E7:E14)</f>
        <v>0</v>
      </c>
      <c r="F15" s="168">
        <f t="shared" si="1"/>
        <v>950</v>
      </c>
      <c r="G15" s="93">
        <f t="shared" si="1"/>
        <v>0</v>
      </c>
      <c r="H15" s="92">
        <f t="shared" si="1"/>
        <v>1150</v>
      </c>
      <c r="I15" s="93">
        <f t="shared" si="1"/>
        <v>0</v>
      </c>
      <c r="J15" s="92">
        <f t="shared" si="1"/>
        <v>7050</v>
      </c>
      <c r="K15" s="93">
        <f t="shared" si="1"/>
        <v>0</v>
      </c>
      <c r="L15" s="92">
        <f t="shared" si="1"/>
        <v>400</v>
      </c>
      <c r="M15" s="93">
        <f t="shared" si="1"/>
        <v>0</v>
      </c>
      <c r="N15" s="92">
        <f t="shared" si="1"/>
        <v>6700</v>
      </c>
      <c r="O15" s="93">
        <f t="shared" si="1"/>
        <v>0</v>
      </c>
      <c r="P15" s="92">
        <f t="shared" si="1"/>
        <v>100</v>
      </c>
      <c r="Q15" s="93">
        <f t="shared" si="1"/>
        <v>0</v>
      </c>
      <c r="R15" s="92">
        <f t="shared" si="1"/>
        <v>450</v>
      </c>
      <c r="S15" s="93">
        <f t="shared" si="1"/>
        <v>0</v>
      </c>
      <c r="T15" s="92">
        <f t="shared" si="1"/>
        <v>0</v>
      </c>
      <c r="U15" s="94">
        <f t="shared" si="1"/>
        <v>0</v>
      </c>
    </row>
    <row r="16" spans="1:21" s="85" customFormat="1" ht="25.5" customHeight="1">
      <c r="A16" s="90" t="s">
        <v>115</v>
      </c>
      <c r="B16" s="90"/>
      <c r="C16" s="475" t="s">
        <v>404</v>
      </c>
      <c r="D16" s="475"/>
      <c r="E16" s="475"/>
      <c r="F16" s="475"/>
      <c r="G16" s="475"/>
      <c r="H16" s="475"/>
      <c r="I16" s="475"/>
      <c r="J16" s="475"/>
      <c r="K16" s="475"/>
      <c r="L16" s="475"/>
      <c r="M16" s="475"/>
      <c r="N16" s="475"/>
      <c r="O16" s="475"/>
      <c r="P16" s="339" t="s">
        <v>16</v>
      </c>
      <c r="Q16" s="485"/>
      <c r="R16" s="339"/>
      <c r="S16" s="485"/>
      <c r="T16" s="339"/>
      <c r="U16" s="485"/>
    </row>
    <row r="17" spans="1:21" s="17" customFormat="1" ht="14.85" customHeight="1">
      <c r="A17" s="450" t="s">
        <v>60</v>
      </c>
      <c r="B17" s="348" t="s">
        <v>61</v>
      </c>
      <c r="C17" s="462"/>
      <c r="D17" s="450" t="s">
        <v>62</v>
      </c>
      <c r="E17" s="351" t="s">
        <v>28</v>
      </c>
      <c r="F17" s="347" t="s">
        <v>19</v>
      </c>
      <c r="G17" s="348"/>
      <c r="H17" s="348" t="s">
        <v>20</v>
      </c>
      <c r="I17" s="348"/>
      <c r="J17" s="348" t="s">
        <v>21</v>
      </c>
      <c r="K17" s="348"/>
      <c r="L17" s="348" t="s">
        <v>22</v>
      </c>
      <c r="M17" s="348"/>
      <c r="N17" s="348" t="s">
        <v>23</v>
      </c>
      <c r="O17" s="348"/>
      <c r="P17" s="348" t="s">
        <v>24</v>
      </c>
      <c r="Q17" s="348"/>
      <c r="R17" s="348" t="s">
        <v>25</v>
      </c>
      <c r="S17" s="348"/>
      <c r="T17" s="348" t="s">
        <v>26</v>
      </c>
      <c r="U17" s="351"/>
    </row>
    <row r="18" spans="1:21" s="17" customFormat="1" ht="14.85" customHeight="1">
      <c r="A18" s="451"/>
      <c r="B18" s="463"/>
      <c r="C18" s="464"/>
      <c r="D18" s="451"/>
      <c r="E18" s="489"/>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91" t="s">
        <v>116</v>
      </c>
      <c r="B19" s="63" t="s">
        <v>117</v>
      </c>
      <c r="C19" s="151"/>
      <c r="D19" s="159">
        <f t="shared" ref="D19:E21" si="2">F19+H19+J19+L19+N19+P19+R19+T19</f>
        <v>5850</v>
      </c>
      <c r="E19" s="160">
        <f t="shared" si="2"/>
        <v>0</v>
      </c>
      <c r="F19" s="155">
        <v>200</v>
      </c>
      <c r="G19" s="197"/>
      <c r="H19" s="64">
        <v>300</v>
      </c>
      <c r="I19" s="197"/>
      <c r="J19" s="64">
        <v>600</v>
      </c>
      <c r="K19" s="205"/>
      <c r="L19" s="64">
        <v>150</v>
      </c>
      <c r="M19" s="197"/>
      <c r="N19" s="64">
        <v>4400</v>
      </c>
      <c r="O19" s="197"/>
      <c r="P19" s="64">
        <v>50</v>
      </c>
      <c r="Q19" s="197"/>
      <c r="R19" s="64">
        <v>150</v>
      </c>
      <c r="S19" s="197"/>
      <c r="T19" s="64"/>
      <c r="U19" s="198"/>
    </row>
    <row r="20" spans="1:21" s="17" customFormat="1" ht="14.85" customHeight="1">
      <c r="A20" s="452" t="s">
        <v>118</v>
      </c>
      <c r="B20" s="67" t="s">
        <v>167</v>
      </c>
      <c r="C20" s="152"/>
      <c r="D20" s="159">
        <f t="shared" si="2"/>
        <v>750</v>
      </c>
      <c r="E20" s="160">
        <f t="shared" si="2"/>
        <v>0</v>
      </c>
      <c r="F20" s="154">
        <v>200</v>
      </c>
      <c r="G20" s="197"/>
      <c r="H20" s="60"/>
      <c r="I20" s="197"/>
      <c r="J20" s="60">
        <v>550</v>
      </c>
      <c r="K20" s="203"/>
      <c r="L20" s="60"/>
      <c r="M20" s="197"/>
      <c r="N20" s="60"/>
      <c r="O20" s="197"/>
      <c r="P20" s="60"/>
      <c r="Q20" s="197"/>
      <c r="R20" s="60"/>
      <c r="S20" s="197"/>
      <c r="T20" s="60"/>
      <c r="U20" s="199"/>
    </row>
    <row r="21" spans="1:21" s="17" customFormat="1" ht="14.85" customHeight="1" thickBot="1">
      <c r="A21" s="453"/>
      <c r="B21" s="75" t="s">
        <v>486</v>
      </c>
      <c r="C21" s="162"/>
      <c r="D21" s="159">
        <f t="shared" si="2"/>
        <v>1350</v>
      </c>
      <c r="E21" s="160">
        <f t="shared" si="2"/>
        <v>0</v>
      </c>
      <c r="F21" s="163">
        <v>50</v>
      </c>
      <c r="G21" s="197"/>
      <c r="H21" s="96"/>
      <c r="I21" s="197"/>
      <c r="J21" s="96"/>
      <c r="K21" s="206">
        <v>0</v>
      </c>
      <c r="L21" s="96">
        <v>50</v>
      </c>
      <c r="M21" s="197"/>
      <c r="N21" s="96">
        <v>1200</v>
      </c>
      <c r="O21" s="197"/>
      <c r="P21" s="96"/>
      <c r="Q21" s="197"/>
      <c r="R21" s="96">
        <v>50</v>
      </c>
      <c r="S21" s="197"/>
      <c r="T21" s="96"/>
      <c r="U21" s="200"/>
    </row>
    <row r="22" spans="1:21" s="17" customFormat="1" ht="14.85" customHeight="1" thickTop="1">
      <c r="A22" s="486" t="s">
        <v>119</v>
      </c>
      <c r="B22" s="487"/>
      <c r="C22" s="488"/>
      <c r="D22" s="170">
        <f>SUM(D19:D21)</f>
        <v>7950</v>
      </c>
      <c r="E22" s="94">
        <f t="shared" ref="E22:U22" si="3">SUM(E19:E21)</f>
        <v>0</v>
      </c>
      <c r="F22" s="168">
        <f t="shared" si="3"/>
        <v>450</v>
      </c>
      <c r="G22" s="93">
        <f t="shared" si="3"/>
        <v>0</v>
      </c>
      <c r="H22" s="92">
        <f t="shared" si="3"/>
        <v>300</v>
      </c>
      <c r="I22" s="93">
        <f t="shared" si="3"/>
        <v>0</v>
      </c>
      <c r="J22" s="92">
        <f t="shared" si="3"/>
        <v>1150</v>
      </c>
      <c r="K22" s="93">
        <f t="shared" si="3"/>
        <v>0</v>
      </c>
      <c r="L22" s="92">
        <f t="shared" si="3"/>
        <v>200</v>
      </c>
      <c r="M22" s="93">
        <f t="shared" si="3"/>
        <v>0</v>
      </c>
      <c r="N22" s="92">
        <f t="shared" si="3"/>
        <v>5600</v>
      </c>
      <c r="O22" s="93">
        <f t="shared" si="3"/>
        <v>0</v>
      </c>
      <c r="P22" s="92">
        <f t="shared" si="3"/>
        <v>50</v>
      </c>
      <c r="Q22" s="93">
        <f t="shared" si="3"/>
        <v>0</v>
      </c>
      <c r="R22" s="92">
        <f t="shared" si="3"/>
        <v>200</v>
      </c>
      <c r="S22" s="93">
        <f t="shared" si="3"/>
        <v>0</v>
      </c>
      <c r="T22" s="92">
        <f t="shared" si="3"/>
        <v>0</v>
      </c>
      <c r="U22" s="94">
        <f t="shared" si="3"/>
        <v>0</v>
      </c>
    </row>
    <row r="23" spans="1:21" s="15" customFormat="1" ht="25.5" customHeight="1">
      <c r="A23" s="90" t="s">
        <v>37</v>
      </c>
      <c r="B23" s="90"/>
      <c r="C23" s="475" t="s">
        <v>405</v>
      </c>
      <c r="D23" s="475"/>
      <c r="E23" s="475"/>
      <c r="F23" s="475"/>
      <c r="G23" s="475"/>
      <c r="H23" s="475"/>
      <c r="I23" s="475"/>
      <c r="J23" s="475"/>
      <c r="K23" s="475"/>
      <c r="L23" s="475"/>
      <c r="M23" s="475"/>
      <c r="N23" s="475"/>
      <c r="O23" s="475"/>
      <c r="P23" s="339" t="s">
        <v>16</v>
      </c>
      <c r="Q23" s="485"/>
      <c r="R23" s="339"/>
      <c r="S23" s="485"/>
      <c r="T23" s="339"/>
      <c r="U23" s="485"/>
    </row>
    <row r="24" spans="1:21" s="17" customFormat="1" ht="14.85" customHeight="1">
      <c r="A24" s="450" t="s">
        <v>60</v>
      </c>
      <c r="B24" s="348" t="s">
        <v>61</v>
      </c>
      <c r="C24" s="462"/>
      <c r="D24" s="450" t="s">
        <v>62</v>
      </c>
      <c r="E24" s="351" t="s">
        <v>28</v>
      </c>
      <c r="F24" s="347" t="s">
        <v>19</v>
      </c>
      <c r="G24" s="348"/>
      <c r="H24" s="348" t="s">
        <v>20</v>
      </c>
      <c r="I24" s="348"/>
      <c r="J24" s="348" t="s">
        <v>21</v>
      </c>
      <c r="K24" s="348"/>
      <c r="L24" s="348" t="s">
        <v>22</v>
      </c>
      <c r="M24" s="348"/>
      <c r="N24" s="348" t="s">
        <v>23</v>
      </c>
      <c r="O24" s="348"/>
      <c r="P24" s="348" t="s">
        <v>24</v>
      </c>
      <c r="Q24" s="348"/>
      <c r="R24" s="348" t="s">
        <v>25</v>
      </c>
      <c r="S24" s="348"/>
      <c r="T24" s="348" t="s">
        <v>26</v>
      </c>
      <c r="U24" s="351"/>
    </row>
    <row r="25" spans="1:21" s="17" customFormat="1" ht="14.85" customHeight="1">
      <c r="A25" s="451"/>
      <c r="B25" s="463"/>
      <c r="C25" s="464"/>
      <c r="D25" s="451"/>
      <c r="E25" s="489"/>
      <c r="F25" s="19" t="s">
        <v>27</v>
      </c>
      <c r="G25" s="20" t="s">
        <v>28</v>
      </c>
      <c r="H25" s="20" t="s">
        <v>27</v>
      </c>
      <c r="I25" s="20" t="s">
        <v>28</v>
      </c>
      <c r="J25" s="20" t="s">
        <v>27</v>
      </c>
      <c r="K25" s="20" t="s">
        <v>28</v>
      </c>
      <c r="L25" s="20" t="s">
        <v>27</v>
      </c>
      <c r="M25" s="20" t="s">
        <v>28</v>
      </c>
      <c r="N25" s="20" t="s">
        <v>27</v>
      </c>
      <c r="O25" s="20" t="s">
        <v>28</v>
      </c>
      <c r="P25" s="20" t="s">
        <v>27</v>
      </c>
      <c r="Q25" s="20" t="s">
        <v>28</v>
      </c>
      <c r="R25" s="20" t="s">
        <v>27</v>
      </c>
      <c r="S25" s="20" t="s">
        <v>28</v>
      </c>
      <c r="T25" s="20" t="s">
        <v>27</v>
      </c>
      <c r="U25" s="18" t="s">
        <v>28</v>
      </c>
    </row>
    <row r="26" spans="1:21" s="17" customFormat="1" ht="14.85" customHeight="1">
      <c r="A26" s="476" t="s">
        <v>120</v>
      </c>
      <c r="B26" s="63" t="s">
        <v>462</v>
      </c>
      <c r="C26" s="151"/>
      <c r="D26" s="159">
        <f t="shared" ref="D26:E31" si="4">F26+H26+J26+L26+N26+P26+R26+T26</f>
        <v>1050</v>
      </c>
      <c r="E26" s="160">
        <f t="shared" si="4"/>
        <v>0</v>
      </c>
      <c r="F26" s="155"/>
      <c r="G26" s="65"/>
      <c r="H26" s="64">
        <v>150</v>
      </c>
      <c r="I26" s="65"/>
      <c r="J26" s="64">
        <v>850</v>
      </c>
      <c r="K26" s="65"/>
      <c r="L26" s="64"/>
      <c r="M26" s="65"/>
      <c r="N26" s="64"/>
      <c r="O26" s="65"/>
      <c r="P26" s="64">
        <v>0</v>
      </c>
      <c r="Q26" s="65"/>
      <c r="R26" s="64">
        <v>50</v>
      </c>
      <c r="S26" s="65"/>
      <c r="T26" s="64"/>
      <c r="U26" s="66"/>
    </row>
    <row r="27" spans="1:21" s="17" customFormat="1" ht="14.85" customHeight="1">
      <c r="A27" s="478"/>
      <c r="B27" s="443" t="s">
        <v>487</v>
      </c>
      <c r="C27" s="444"/>
      <c r="D27" s="159">
        <f t="shared" si="4"/>
        <v>1300</v>
      </c>
      <c r="E27" s="160">
        <f t="shared" si="4"/>
        <v>0</v>
      </c>
      <c r="F27" s="154">
        <v>50</v>
      </c>
      <c r="G27" s="61"/>
      <c r="H27" s="60"/>
      <c r="I27" s="61"/>
      <c r="J27" s="60"/>
      <c r="K27" s="61"/>
      <c r="L27" s="60">
        <v>50</v>
      </c>
      <c r="M27" s="61"/>
      <c r="N27" s="60">
        <v>1200</v>
      </c>
      <c r="O27" s="61"/>
      <c r="P27" s="60"/>
      <c r="Q27" s="61"/>
      <c r="R27" s="60"/>
      <c r="S27" s="61"/>
      <c r="T27" s="60"/>
      <c r="U27" s="62"/>
    </row>
    <row r="28" spans="1:21" s="17" customFormat="1" ht="14.85" customHeight="1">
      <c r="A28" s="452" t="s">
        <v>121</v>
      </c>
      <c r="B28" s="67" t="s">
        <v>437</v>
      </c>
      <c r="C28" s="152"/>
      <c r="D28" s="159">
        <f t="shared" si="4"/>
        <v>1000</v>
      </c>
      <c r="E28" s="160">
        <f t="shared" si="4"/>
        <v>0</v>
      </c>
      <c r="F28" s="154">
        <v>100</v>
      </c>
      <c r="G28" s="61"/>
      <c r="H28" s="60">
        <v>100</v>
      </c>
      <c r="I28" s="61"/>
      <c r="J28" s="60">
        <v>750</v>
      </c>
      <c r="K28" s="61"/>
      <c r="L28" s="60"/>
      <c r="M28" s="61"/>
      <c r="N28" s="60"/>
      <c r="O28" s="61"/>
      <c r="P28" s="60"/>
      <c r="Q28" s="61"/>
      <c r="R28" s="60">
        <v>50</v>
      </c>
      <c r="S28" s="61"/>
      <c r="T28" s="60"/>
      <c r="U28" s="62"/>
    </row>
    <row r="29" spans="1:21" s="17" customFormat="1" ht="14.85" customHeight="1">
      <c r="A29" s="478"/>
      <c r="B29" s="67" t="s">
        <v>122</v>
      </c>
      <c r="C29" s="152"/>
      <c r="D29" s="159">
        <f t="shared" si="4"/>
        <v>1000</v>
      </c>
      <c r="E29" s="160">
        <f t="shared" si="4"/>
        <v>0</v>
      </c>
      <c r="F29" s="154"/>
      <c r="G29" s="61"/>
      <c r="H29" s="60"/>
      <c r="I29" s="61"/>
      <c r="J29" s="60"/>
      <c r="K29" s="61"/>
      <c r="L29" s="60">
        <v>50</v>
      </c>
      <c r="M29" s="61"/>
      <c r="N29" s="60">
        <v>900</v>
      </c>
      <c r="O29" s="61"/>
      <c r="P29" s="60">
        <v>50</v>
      </c>
      <c r="Q29" s="61"/>
      <c r="R29" s="60"/>
      <c r="S29" s="61"/>
      <c r="T29" s="60"/>
      <c r="U29" s="62"/>
    </row>
    <row r="30" spans="1:21" s="17" customFormat="1" ht="14.85" customHeight="1">
      <c r="A30" s="72" t="s">
        <v>123</v>
      </c>
      <c r="B30" s="443" t="s">
        <v>488</v>
      </c>
      <c r="C30" s="444"/>
      <c r="D30" s="159">
        <f t="shared" si="4"/>
        <v>1250</v>
      </c>
      <c r="E30" s="160">
        <f t="shared" si="4"/>
        <v>0</v>
      </c>
      <c r="F30" s="154">
        <v>50</v>
      </c>
      <c r="G30" s="61"/>
      <c r="H30" s="60">
        <v>100</v>
      </c>
      <c r="I30" s="61"/>
      <c r="J30" s="60">
        <v>250</v>
      </c>
      <c r="K30" s="61"/>
      <c r="L30" s="60">
        <v>50</v>
      </c>
      <c r="M30" s="61"/>
      <c r="N30" s="60">
        <v>750</v>
      </c>
      <c r="O30" s="61"/>
      <c r="P30" s="60"/>
      <c r="Q30" s="61"/>
      <c r="R30" s="60">
        <v>50</v>
      </c>
      <c r="S30" s="61"/>
      <c r="T30" s="60"/>
      <c r="U30" s="62"/>
    </row>
    <row r="31" spans="1:21" s="17" customFormat="1" ht="14.85" customHeight="1" thickBot="1">
      <c r="A31" s="107" t="s">
        <v>124</v>
      </c>
      <c r="B31" s="108" t="s">
        <v>125</v>
      </c>
      <c r="C31" s="172"/>
      <c r="D31" s="159">
        <f t="shared" si="4"/>
        <v>600</v>
      </c>
      <c r="E31" s="160">
        <f t="shared" si="4"/>
        <v>0</v>
      </c>
      <c r="F31" s="174">
        <v>0</v>
      </c>
      <c r="G31" s="95"/>
      <c r="H31" s="96"/>
      <c r="I31" s="95"/>
      <c r="J31" s="96">
        <v>100</v>
      </c>
      <c r="K31" s="95"/>
      <c r="L31" s="96"/>
      <c r="M31" s="95"/>
      <c r="N31" s="96">
        <v>500</v>
      </c>
      <c r="O31" s="95"/>
      <c r="P31" s="96"/>
      <c r="Q31" s="95"/>
      <c r="R31" s="96"/>
      <c r="S31" s="95"/>
      <c r="T31" s="96"/>
      <c r="U31" s="97"/>
    </row>
    <row r="32" spans="1:21" s="17" customFormat="1" ht="14.85" customHeight="1" thickTop="1">
      <c r="A32" s="497" t="s">
        <v>126</v>
      </c>
      <c r="B32" s="498"/>
      <c r="C32" s="499"/>
      <c r="D32" s="170">
        <f>SUM(D26:D31)</f>
        <v>6200</v>
      </c>
      <c r="E32" s="94">
        <f t="shared" ref="E32:U32" si="5">SUM(E26:E31)</f>
        <v>0</v>
      </c>
      <c r="F32" s="168">
        <f t="shared" si="5"/>
        <v>200</v>
      </c>
      <c r="G32" s="93">
        <f t="shared" si="5"/>
        <v>0</v>
      </c>
      <c r="H32" s="92">
        <f t="shared" si="5"/>
        <v>350</v>
      </c>
      <c r="I32" s="93">
        <f t="shared" si="5"/>
        <v>0</v>
      </c>
      <c r="J32" s="92">
        <f t="shared" si="5"/>
        <v>1950</v>
      </c>
      <c r="K32" s="93">
        <f t="shared" si="5"/>
        <v>0</v>
      </c>
      <c r="L32" s="92">
        <f t="shared" si="5"/>
        <v>150</v>
      </c>
      <c r="M32" s="93">
        <f t="shared" si="5"/>
        <v>0</v>
      </c>
      <c r="N32" s="92">
        <f t="shared" si="5"/>
        <v>3350</v>
      </c>
      <c r="O32" s="93">
        <f t="shared" si="5"/>
        <v>0</v>
      </c>
      <c r="P32" s="92">
        <f t="shared" si="5"/>
        <v>50</v>
      </c>
      <c r="Q32" s="93">
        <f t="shared" si="5"/>
        <v>0</v>
      </c>
      <c r="R32" s="92">
        <f t="shared" si="5"/>
        <v>150</v>
      </c>
      <c r="S32" s="93">
        <f t="shared" si="5"/>
        <v>0</v>
      </c>
      <c r="T32" s="92">
        <f t="shared" si="5"/>
        <v>0</v>
      </c>
      <c r="U32" s="94">
        <f t="shared" si="5"/>
        <v>0</v>
      </c>
    </row>
    <row r="33" spans="5:21" s="17" customFormat="1" ht="13.5" customHeight="1">
      <c r="R33" s="85"/>
      <c r="S33" s="85"/>
      <c r="T33" s="85"/>
      <c r="U33" s="85"/>
    </row>
    <row r="34" spans="5:21" s="17" customFormat="1" ht="10.5"/>
    <row r="35" spans="5:21" s="17" customFormat="1" ht="10.5"/>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sheetData>
  <sheetProtection sheet="1" objects="1" scenarios="1"/>
  <protectedRanges>
    <protectedRange sqref="I12:I14 K12:K14 M12:M14 O12:O14 Q12:Q14 S12:S14 U12:U14 Q26:Q31 G21 I21 K21 M21 O21 Q21 S21 U21 G26:G31 I26:I31 K26:K31 M26:M31 O26:O31 G12:G14 G7:G11 U7:U11 S7:S11 Q7:Q11 O7:O11 M7:M11 K7:K11 I7:I11 U19:U20 S19:S20 Q19:Q20 O19:O20 M19:M20 K19:K20 I19:I20 G19:G20" name="範囲1"/>
    <protectedRange sqref="S26:S31 U26:U31" name="範囲2"/>
  </protectedRanges>
  <mergeCells count="65">
    <mergeCell ref="A7:A11"/>
    <mergeCell ref="A13:A14"/>
    <mergeCell ref="A15:C15"/>
    <mergeCell ref="B10:C10"/>
    <mergeCell ref="Q3:U3"/>
    <mergeCell ref="L3:P3"/>
    <mergeCell ref="B11:C11"/>
    <mergeCell ref="B8:C8"/>
    <mergeCell ref="B14:C14"/>
    <mergeCell ref="C4:O4"/>
    <mergeCell ref="P23:U23"/>
    <mergeCell ref="H17:I17"/>
    <mergeCell ref="J17:K17"/>
    <mergeCell ref="L5:M5"/>
    <mergeCell ref="J5:K5"/>
    <mergeCell ref="C16:O16"/>
    <mergeCell ref="C23:O23"/>
    <mergeCell ref="D17:D18"/>
    <mergeCell ref="H5:I5"/>
    <mergeCell ref="K1:U1"/>
    <mergeCell ref="G3:K3"/>
    <mergeCell ref="P5:Q5"/>
    <mergeCell ref="N17:O17"/>
    <mergeCell ref="P17:Q17"/>
    <mergeCell ref="R17:S17"/>
    <mergeCell ref="P16:U16"/>
    <mergeCell ref="L17:M17"/>
    <mergeCell ref="F17:G17"/>
    <mergeCell ref="A2:F2"/>
    <mergeCell ref="B5:C6"/>
    <mergeCell ref="D5:D6"/>
    <mergeCell ref="A3:F3"/>
    <mergeCell ref="F5:G5"/>
    <mergeCell ref="E17:E18"/>
    <mergeCell ref="A5:A6"/>
    <mergeCell ref="G2:M2"/>
    <mergeCell ref="T17:U17"/>
    <mergeCell ref="E24:E25"/>
    <mergeCell ref="R24:S24"/>
    <mergeCell ref="T24:U24"/>
    <mergeCell ref="F24:G24"/>
    <mergeCell ref="H24:I24"/>
    <mergeCell ref="J24:K24"/>
    <mergeCell ref="N24:O24"/>
    <mergeCell ref="E5:E6"/>
    <mergeCell ref="R5:S5"/>
    <mergeCell ref="N5:O5"/>
    <mergeCell ref="P4:U4"/>
    <mergeCell ref="Q2:U2"/>
    <mergeCell ref="T5:U5"/>
    <mergeCell ref="N2:P2"/>
    <mergeCell ref="A28:A29"/>
    <mergeCell ref="L24:M24"/>
    <mergeCell ref="P24:Q24"/>
    <mergeCell ref="A32:C32"/>
    <mergeCell ref="B27:C27"/>
    <mergeCell ref="B30:C30"/>
    <mergeCell ref="D24:D25"/>
    <mergeCell ref="A20:A21"/>
    <mergeCell ref="A26:A27"/>
    <mergeCell ref="A24:A25"/>
    <mergeCell ref="B24:C25"/>
    <mergeCell ref="A17:A18"/>
    <mergeCell ref="B17:C18"/>
    <mergeCell ref="A22:C22"/>
  </mergeCells>
  <phoneticPr fontId="20"/>
  <conditionalFormatting sqref="E7:E15 G7:G15 I7:I15 K7:K15 M7:M15 O7:O15 Q7:Q15 S7:S15 U7:U15 E19:E22 G19:G22 I19:I22 M19:M22 O19:O22 Q19:Q22 S19:S22 U19:U22">
    <cfRule type="expression" dxfId="112" priority="29" stopIfTrue="1">
      <formula>E7&gt;D7</formula>
    </cfRule>
  </conditionalFormatting>
  <conditionalFormatting sqref="E26:E32">
    <cfRule type="expression" dxfId="111" priority="10" stopIfTrue="1">
      <formula>E26&gt;D26</formula>
    </cfRule>
  </conditionalFormatting>
  <conditionalFormatting sqref="G26:G32">
    <cfRule type="expression" dxfId="110" priority="9" stopIfTrue="1">
      <formula>G26&gt;F26</formula>
    </cfRule>
  </conditionalFormatting>
  <conditionalFormatting sqref="I26:I32">
    <cfRule type="expression" dxfId="109" priority="8" stopIfTrue="1">
      <formula>I26&gt;H26</formula>
    </cfRule>
  </conditionalFormatting>
  <conditionalFormatting sqref="K19:K22">
    <cfRule type="expression" dxfId="108" priority="12" stopIfTrue="1">
      <formula>K19&gt;J19</formula>
    </cfRule>
  </conditionalFormatting>
  <conditionalFormatting sqref="K26:K32">
    <cfRule type="expression" dxfId="107" priority="6" stopIfTrue="1">
      <formula>K26&gt;J26</formula>
    </cfRule>
  </conditionalFormatting>
  <conditionalFormatting sqref="M26:M32">
    <cfRule type="expression" dxfId="106" priority="5" stopIfTrue="1">
      <formula>M26&gt;L26</formula>
    </cfRule>
  </conditionalFormatting>
  <conditionalFormatting sqref="O26:O32">
    <cfRule type="expression" dxfId="105" priority="4" stopIfTrue="1">
      <formula>O26&gt;N26</formula>
    </cfRule>
  </conditionalFormatting>
  <conditionalFormatting sqref="Q26:Q32">
    <cfRule type="expression" dxfId="104" priority="3" stopIfTrue="1">
      <formula>Q26&gt;P26</formula>
    </cfRule>
  </conditionalFormatting>
  <conditionalFormatting sqref="S26:S32">
    <cfRule type="expression" dxfId="103" priority="2" stopIfTrue="1">
      <formula>S26&gt;R26</formula>
    </cfRule>
  </conditionalFormatting>
  <conditionalFormatting sqref="U26:U32">
    <cfRule type="expression" dxfId="102" priority="1" stopIfTrue="1">
      <formula>U26&gt;T26</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21">
    <tabColor rgb="FFCCFFFF"/>
  </sheetPr>
  <dimension ref="A1:U70"/>
  <sheetViews>
    <sheetView showZeros="0" zoomScaleNormal="100" zoomScaleSheetLayoutView="75" workbookViewId="0">
      <selection activeCell="G19" sqref="G19"/>
    </sheetView>
  </sheetViews>
  <sheetFormatPr defaultColWidth="9" defaultRowHeight="13.5"/>
  <cols>
    <col min="1" max="21" width="6.375" style="16" customWidth="1"/>
    <col min="22" max="16384" width="9" style="16"/>
  </cols>
  <sheetData>
    <row r="1" spans="1:21" s="15" customFormat="1" ht="25.5" customHeight="1">
      <c r="A1" s="14" t="s">
        <v>13</v>
      </c>
      <c r="G1" s="14"/>
      <c r="K1" s="330" t="s">
        <v>127</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90" t="s">
        <v>128</v>
      </c>
      <c r="B4" s="90"/>
      <c r="C4" s="475" t="s">
        <v>422</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109"/>
      <c r="B7" s="63" t="s">
        <v>129</v>
      </c>
      <c r="C7" s="151"/>
      <c r="D7" s="159">
        <f t="shared" ref="D7:E14" si="0">F7+H7+J7+L7+N7+P7+R7+T7</f>
        <v>2000</v>
      </c>
      <c r="E7" s="160">
        <f t="shared" si="0"/>
        <v>0</v>
      </c>
      <c r="F7" s="155">
        <v>650</v>
      </c>
      <c r="G7" s="65"/>
      <c r="H7" s="64"/>
      <c r="I7" s="65"/>
      <c r="J7" s="64">
        <v>1350</v>
      </c>
      <c r="K7" s="65"/>
      <c r="L7" s="64"/>
      <c r="M7" s="65"/>
      <c r="N7" s="64"/>
      <c r="O7" s="65"/>
      <c r="P7" s="64"/>
      <c r="Q7" s="65"/>
      <c r="R7" s="64"/>
      <c r="S7" s="65"/>
      <c r="T7" s="64"/>
      <c r="U7" s="66"/>
    </row>
    <row r="8" spans="1:21" s="17" customFormat="1" ht="14.85" customHeight="1">
      <c r="A8" s="74"/>
      <c r="B8" s="67" t="s">
        <v>130</v>
      </c>
      <c r="C8" s="152"/>
      <c r="D8" s="159">
        <f t="shared" si="0"/>
        <v>2050</v>
      </c>
      <c r="E8" s="160">
        <f t="shared" si="0"/>
        <v>0</v>
      </c>
      <c r="F8" s="154"/>
      <c r="G8" s="61"/>
      <c r="H8" s="60">
        <v>450</v>
      </c>
      <c r="I8" s="61"/>
      <c r="J8" s="60">
        <v>1600</v>
      </c>
      <c r="K8" s="61"/>
      <c r="L8" s="60"/>
      <c r="M8" s="61"/>
      <c r="N8" s="60"/>
      <c r="O8" s="61"/>
      <c r="P8" s="60"/>
      <c r="Q8" s="61"/>
      <c r="R8" s="60"/>
      <c r="S8" s="61"/>
      <c r="T8" s="60"/>
      <c r="U8" s="62"/>
    </row>
    <row r="9" spans="1:21" s="17" customFormat="1" ht="14.85" customHeight="1">
      <c r="A9" s="74"/>
      <c r="B9" s="67" t="s">
        <v>131</v>
      </c>
      <c r="C9" s="152"/>
      <c r="D9" s="159">
        <f t="shared" si="0"/>
        <v>3350</v>
      </c>
      <c r="E9" s="160">
        <f t="shared" si="0"/>
        <v>0</v>
      </c>
      <c r="F9" s="154"/>
      <c r="G9" s="61"/>
      <c r="H9" s="60"/>
      <c r="I9" s="61"/>
      <c r="J9" s="60"/>
      <c r="K9" s="61"/>
      <c r="L9" s="60">
        <v>100</v>
      </c>
      <c r="M9" s="61"/>
      <c r="N9" s="60">
        <v>3050</v>
      </c>
      <c r="O9" s="61"/>
      <c r="P9" s="60">
        <v>50</v>
      </c>
      <c r="Q9" s="61"/>
      <c r="R9" s="60">
        <v>150</v>
      </c>
      <c r="S9" s="61"/>
      <c r="T9" s="60"/>
      <c r="U9" s="62"/>
    </row>
    <row r="10" spans="1:21" s="17" customFormat="1" ht="14.85" customHeight="1">
      <c r="A10" s="74"/>
      <c r="B10" s="75" t="s">
        <v>132</v>
      </c>
      <c r="C10" s="152"/>
      <c r="D10" s="159">
        <f t="shared" si="0"/>
        <v>650</v>
      </c>
      <c r="E10" s="160">
        <f t="shared" si="0"/>
        <v>0</v>
      </c>
      <c r="F10" s="154">
        <v>0</v>
      </c>
      <c r="G10" s="61"/>
      <c r="H10" s="60">
        <v>0</v>
      </c>
      <c r="I10" s="61"/>
      <c r="J10" s="60">
        <v>0</v>
      </c>
      <c r="K10" s="61"/>
      <c r="L10" s="60">
        <v>50</v>
      </c>
      <c r="M10" s="61"/>
      <c r="N10" s="60">
        <v>600</v>
      </c>
      <c r="O10" s="61"/>
      <c r="P10" s="60"/>
      <c r="Q10" s="61"/>
      <c r="R10" s="60"/>
      <c r="S10" s="61"/>
      <c r="T10" s="60"/>
      <c r="U10" s="62"/>
    </row>
    <row r="11" spans="1:21" s="17" customFormat="1" ht="14.85" customHeight="1">
      <c r="A11" s="72" t="s">
        <v>463</v>
      </c>
      <c r="B11" s="67" t="s">
        <v>71</v>
      </c>
      <c r="C11" s="152"/>
      <c r="D11" s="159">
        <f t="shared" si="0"/>
        <v>1700</v>
      </c>
      <c r="E11" s="160">
        <f t="shared" si="0"/>
        <v>0</v>
      </c>
      <c r="F11" s="154">
        <v>50</v>
      </c>
      <c r="G11" s="61"/>
      <c r="H11" s="60"/>
      <c r="I11" s="61"/>
      <c r="J11" s="60">
        <v>50</v>
      </c>
      <c r="K11" s="61"/>
      <c r="L11" s="60">
        <v>50</v>
      </c>
      <c r="M11" s="61"/>
      <c r="N11" s="60">
        <v>1500</v>
      </c>
      <c r="O11" s="61"/>
      <c r="P11" s="60"/>
      <c r="Q11" s="61"/>
      <c r="R11" s="60">
        <v>50</v>
      </c>
      <c r="S11" s="61"/>
      <c r="T11" s="60"/>
      <c r="U11" s="62"/>
    </row>
    <row r="12" spans="1:21" s="17" customFormat="1" ht="14.85" customHeight="1">
      <c r="A12" s="452" t="s">
        <v>464</v>
      </c>
      <c r="B12" s="67" t="s">
        <v>133</v>
      </c>
      <c r="C12" s="152"/>
      <c r="D12" s="159">
        <f t="shared" si="0"/>
        <v>1100</v>
      </c>
      <c r="E12" s="160">
        <f t="shared" si="0"/>
        <v>0</v>
      </c>
      <c r="F12" s="154">
        <v>50</v>
      </c>
      <c r="G12" s="61"/>
      <c r="H12" s="60"/>
      <c r="I12" s="61"/>
      <c r="J12" s="60">
        <v>150</v>
      </c>
      <c r="K12" s="61"/>
      <c r="L12" s="60">
        <v>50</v>
      </c>
      <c r="M12" s="61"/>
      <c r="N12" s="60">
        <v>850</v>
      </c>
      <c r="O12" s="61"/>
      <c r="P12" s="60"/>
      <c r="Q12" s="61"/>
      <c r="R12" s="60"/>
      <c r="S12" s="61"/>
      <c r="T12" s="60"/>
      <c r="U12" s="62"/>
    </row>
    <row r="13" spans="1:21" s="17" customFormat="1" ht="14.85" customHeight="1">
      <c r="A13" s="478"/>
      <c r="B13" s="67" t="s">
        <v>537</v>
      </c>
      <c r="C13" s="152"/>
      <c r="D13" s="159">
        <f t="shared" si="0"/>
        <v>250</v>
      </c>
      <c r="E13" s="160">
        <f t="shared" si="0"/>
        <v>0</v>
      </c>
      <c r="F13" s="154"/>
      <c r="G13" s="61"/>
      <c r="H13" s="60"/>
      <c r="I13" s="61"/>
      <c r="J13" s="60"/>
      <c r="K13" s="61"/>
      <c r="L13" s="60"/>
      <c r="M13" s="61"/>
      <c r="N13" s="60">
        <v>250</v>
      </c>
      <c r="O13" s="61"/>
      <c r="P13" s="60"/>
      <c r="Q13" s="61"/>
      <c r="R13" s="60"/>
      <c r="S13" s="61"/>
      <c r="T13" s="60"/>
      <c r="U13" s="62"/>
    </row>
    <row r="14" spans="1:21" s="17" customFormat="1" ht="14.85" customHeight="1" thickBot="1">
      <c r="A14" s="73" t="s">
        <v>465</v>
      </c>
      <c r="B14" s="445" t="s">
        <v>423</v>
      </c>
      <c r="C14" s="446"/>
      <c r="D14" s="159">
        <f t="shared" si="0"/>
        <v>1350</v>
      </c>
      <c r="E14" s="160">
        <f t="shared" si="0"/>
        <v>0</v>
      </c>
      <c r="F14" s="163">
        <v>50</v>
      </c>
      <c r="G14" s="77"/>
      <c r="H14" s="76">
        <v>0</v>
      </c>
      <c r="I14" s="77"/>
      <c r="J14" s="76">
        <v>200</v>
      </c>
      <c r="K14" s="77"/>
      <c r="L14" s="76"/>
      <c r="M14" s="77"/>
      <c r="N14" s="76">
        <v>1050</v>
      </c>
      <c r="O14" s="77"/>
      <c r="P14" s="76"/>
      <c r="Q14" s="77"/>
      <c r="R14" s="76">
        <v>50</v>
      </c>
      <c r="S14" s="77"/>
      <c r="T14" s="76"/>
      <c r="U14" s="78"/>
    </row>
    <row r="15" spans="1:21" s="17" customFormat="1" ht="14.85" customHeight="1" thickTop="1">
      <c r="A15" s="486" t="s">
        <v>134</v>
      </c>
      <c r="B15" s="487"/>
      <c r="C15" s="488"/>
      <c r="D15" s="170">
        <f>SUM(D7:D14)</f>
        <v>12450</v>
      </c>
      <c r="E15" s="94">
        <f t="shared" ref="E15:U15" si="1">SUM(E7:E14)</f>
        <v>0</v>
      </c>
      <c r="F15" s="168">
        <f t="shared" si="1"/>
        <v>800</v>
      </c>
      <c r="G15" s="93">
        <f t="shared" si="1"/>
        <v>0</v>
      </c>
      <c r="H15" s="92">
        <f t="shared" si="1"/>
        <v>450</v>
      </c>
      <c r="I15" s="93">
        <f t="shared" si="1"/>
        <v>0</v>
      </c>
      <c r="J15" s="92">
        <f t="shared" si="1"/>
        <v>3350</v>
      </c>
      <c r="K15" s="93">
        <f t="shared" si="1"/>
        <v>0</v>
      </c>
      <c r="L15" s="92">
        <f t="shared" si="1"/>
        <v>250</v>
      </c>
      <c r="M15" s="93">
        <f t="shared" si="1"/>
        <v>0</v>
      </c>
      <c r="N15" s="92">
        <f t="shared" si="1"/>
        <v>7300</v>
      </c>
      <c r="O15" s="93">
        <f t="shared" si="1"/>
        <v>0</v>
      </c>
      <c r="P15" s="92">
        <f t="shared" si="1"/>
        <v>50</v>
      </c>
      <c r="Q15" s="93">
        <f t="shared" si="1"/>
        <v>0</v>
      </c>
      <c r="R15" s="92">
        <f t="shared" si="1"/>
        <v>250</v>
      </c>
      <c r="S15" s="93">
        <f t="shared" si="1"/>
        <v>0</v>
      </c>
      <c r="T15" s="92">
        <f t="shared" si="1"/>
        <v>0</v>
      </c>
      <c r="U15" s="94">
        <f t="shared" si="1"/>
        <v>0</v>
      </c>
    </row>
    <row r="16" spans="1:21" s="85" customFormat="1" ht="25.5" customHeight="1">
      <c r="A16" s="90" t="s">
        <v>39</v>
      </c>
      <c r="B16" s="90"/>
      <c r="C16" s="475" t="s">
        <v>406</v>
      </c>
      <c r="D16" s="475"/>
      <c r="E16" s="475"/>
      <c r="F16" s="475"/>
      <c r="G16" s="475"/>
      <c r="H16" s="475"/>
      <c r="I16" s="475"/>
      <c r="J16" s="475"/>
      <c r="K16" s="475"/>
      <c r="L16" s="475"/>
      <c r="M16" s="475"/>
      <c r="N16" s="475"/>
      <c r="O16" s="475"/>
      <c r="P16" s="339" t="s">
        <v>16</v>
      </c>
      <c r="Q16" s="485"/>
      <c r="R16" s="339"/>
      <c r="S16" s="485"/>
      <c r="T16" s="339"/>
      <c r="U16" s="485"/>
    </row>
    <row r="17" spans="1:21" s="17" customFormat="1" ht="14.85" customHeight="1">
      <c r="A17" s="450" t="s">
        <v>60</v>
      </c>
      <c r="B17" s="348" t="s">
        <v>61</v>
      </c>
      <c r="C17" s="462"/>
      <c r="D17" s="450" t="s">
        <v>62</v>
      </c>
      <c r="E17" s="351" t="s">
        <v>28</v>
      </c>
      <c r="F17" s="347" t="s">
        <v>19</v>
      </c>
      <c r="G17" s="348"/>
      <c r="H17" s="348" t="s">
        <v>20</v>
      </c>
      <c r="I17" s="348"/>
      <c r="J17" s="348" t="s">
        <v>21</v>
      </c>
      <c r="K17" s="348"/>
      <c r="L17" s="348" t="s">
        <v>22</v>
      </c>
      <c r="M17" s="348"/>
      <c r="N17" s="348" t="s">
        <v>23</v>
      </c>
      <c r="O17" s="348"/>
      <c r="P17" s="348" t="s">
        <v>24</v>
      </c>
      <c r="Q17" s="348"/>
      <c r="R17" s="348" t="s">
        <v>25</v>
      </c>
      <c r="S17" s="348"/>
      <c r="T17" s="348" t="s">
        <v>26</v>
      </c>
      <c r="U17" s="351"/>
    </row>
    <row r="18" spans="1:21" s="17" customFormat="1" ht="14.85" customHeight="1">
      <c r="A18" s="451"/>
      <c r="B18" s="463"/>
      <c r="C18" s="464"/>
      <c r="D18" s="451"/>
      <c r="E18" s="489"/>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74"/>
      <c r="B19" s="63" t="s">
        <v>135</v>
      </c>
      <c r="C19" s="151"/>
      <c r="D19" s="159">
        <f t="shared" ref="D19:E21" si="2">F19+H19+J19+L19+N19+P19+R19+T19</f>
        <v>2250</v>
      </c>
      <c r="E19" s="160">
        <f t="shared" si="2"/>
        <v>0</v>
      </c>
      <c r="F19" s="155">
        <v>500</v>
      </c>
      <c r="G19" s="65"/>
      <c r="H19" s="64"/>
      <c r="I19" s="65"/>
      <c r="J19" s="64">
        <v>1550</v>
      </c>
      <c r="K19" s="65"/>
      <c r="L19" s="64"/>
      <c r="M19" s="65"/>
      <c r="N19" s="64"/>
      <c r="O19" s="65"/>
      <c r="P19" s="64">
        <v>50</v>
      </c>
      <c r="Q19" s="65"/>
      <c r="R19" s="64">
        <v>150</v>
      </c>
      <c r="S19" s="65"/>
      <c r="T19" s="64"/>
      <c r="U19" s="66"/>
    </row>
    <row r="20" spans="1:21" s="17" customFormat="1" ht="14.85" customHeight="1">
      <c r="A20" s="74"/>
      <c r="B20" s="490" t="s">
        <v>424</v>
      </c>
      <c r="C20" s="491"/>
      <c r="D20" s="159">
        <f t="shared" si="2"/>
        <v>1900</v>
      </c>
      <c r="E20" s="160">
        <f t="shared" si="2"/>
        <v>0</v>
      </c>
      <c r="F20" s="154"/>
      <c r="G20" s="61"/>
      <c r="H20" s="60">
        <v>300</v>
      </c>
      <c r="I20" s="61"/>
      <c r="J20" s="60">
        <v>1600</v>
      </c>
      <c r="K20" s="61"/>
      <c r="L20" s="60"/>
      <c r="M20" s="61"/>
      <c r="N20" s="60"/>
      <c r="O20" s="61"/>
      <c r="P20" s="60"/>
      <c r="Q20" s="61"/>
      <c r="R20" s="60"/>
      <c r="S20" s="61"/>
      <c r="T20" s="60"/>
      <c r="U20" s="62"/>
    </row>
    <row r="21" spans="1:21" s="17" customFormat="1" ht="14.85" customHeight="1" thickBot="1">
      <c r="A21" s="74"/>
      <c r="B21" s="75" t="s">
        <v>136</v>
      </c>
      <c r="C21" s="162"/>
      <c r="D21" s="159">
        <f t="shared" si="2"/>
        <v>3850</v>
      </c>
      <c r="E21" s="160">
        <f t="shared" si="2"/>
        <v>0</v>
      </c>
      <c r="F21" s="163"/>
      <c r="G21" s="95"/>
      <c r="H21" s="96"/>
      <c r="I21" s="95"/>
      <c r="J21" s="96"/>
      <c r="K21" s="95"/>
      <c r="L21" s="96">
        <v>200</v>
      </c>
      <c r="M21" s="95"/>
      <c r="N21" s="96">
        <v>3650</v>
      </c>
      <c r="O21" s="95"/>
      <c r="P21" s="96"/>
      <c r="Q21" s="95"/>
      <c r="R21" s="96"/>
      <c r="S21" s="95"/>
      <c r="T21" s="96"/>
      <c r="U21" s="97"/>
    </row>
    <row r="22" spans="1:21" s="17" customFormat="1" ht="14.85" customHeight="1" thickTop="1">
      <c r="A22" s="486" t="s">
        <v>137</v>
      </c>
      <c r="B22" s="487"/>
      <c r="C22" s="488"/>
      <c r="D22" s="170">
        <f>SUM(D19:D21)</f>
        <v>8000</v>
      </c>
      <c r="E22" s="94">
        <f t="shared" ref="E22:U22" si="3">SUM(E19:E21)</f>
        <v>0</v>
      </c>
      <c r="F22" s="168">
        <f t="shared" si="3"/>
        <v>500</v>
      </c>
      <c r="G22" s="93">
        <f t="shared" si="3"/>
        <v>0</v>
      </c>
      <c r="H22" s="92">
        <f t="shared" si="3"/>
        <v>300</v>
      </c>
      <c r="I22" s="93">
        <f t="shared" si="3"/>
        <v>0</v>
      </c>
      <c r="J22" s="92">
        <f t="shared" si="3"/>
        <v>3150</v>
      </c>
      <c r="K22" s="93">
        <f t="shared" si="3"/>
        <v>0</v>
      </c>
      <c r="L22" s="92">
        <f t="shared" si="3"/>
        <v>200</v>
      </c>
      <c r="M22" s="93">
        <f t="shared" si="3"/>
        <v>0</v>
      </c>
      <c r="N22" s="92">
        <f t="shared" si="3"/>
        <v>3650</v>
      </c>
      <c r="O22" s="93">
        <f t="shared" si="3"/>
        <v>0</v>
      </c>
      <c r="P22" s="92">
        <f t="shared" si="3"/>
        <v>50</v>
      </c>
      <c r="Q22" s="93">
        <f t="shared" si="3"/>
        <v>0</v>
      </c>
      <c r="R22" s="92">
        <f t="shared" si="3"/>
        <v>150</v>
      </c>
      <c r="S22" s="93">
        <f t="shared" si="3"/>
        <v>0</v>
      </c>
      <c r="T22" s="92">
        <f t="shared" si="3"/>
        <v>0</v>
      </c>
      <c r="U22" s="94">
        <f t="shared" si="3"/>
        <v>0</v>
      </c>
    </row>
    <row r="23" spans="1:21" s="17" customFormat="1" ht="13.5" customHeight="1">
      <c r="E23" s="32"/>
      <c r="G23" s="32"/>
      <c r="I23" s="32"/>
      <c r="K23" s="32"/>
      <c r="M23" s="32"/>
      <c r="O23" s="32"/>
      <c r="Q23" s="52"/>
      <c r="R23" s="85"/>
      <c r="S23" s="52"/>
      <c r="T23" s="85"/>
      <c r="U23" s="52"/>
    </row>
    <row r="24" spans="1:21" s="17" customFormat="1" ht="13.5" customHeight="1">
      <c r="E24" s="32"/>
      <c r="G24" s="32"/>
      <c r="I24" s="32"/>
      <c r="K24" s="32"/>
      <c r="M24" s="32"/>
      <c r="O24" s="32"/>
      <c r="Q24" s="32"/>
      <c r="S24" s="32"/>
      <c r="U24" s="32"/>
    </row>
    <row r="25" spans="1:21" s="17" customFormat="1" ht="10.5">
      <c r="E25" s="32"/>
      <c r="G25" s="32"/>
      <c r="I25" s="32"/>
      <c r="K25" s="32"/>
      <c r="M25" s="32"/>
      <c r="O25" s="32"/>
      <c r="Q25" s="32"/>
      <c r="S25" s="32"/>
      <c r="U25" s="32"/>
    </row>
    <row r="26" spans="1:21">
      <c r="E26" s="101"/>
      <c r="G26" s="101"/>
      <c r="I26" s="101"/>
      <c r="K26" s="101"/>
      <c r="M26" s="101"/>
      <c r="O26" s="101"/>
      <c r="Q26" s="101"/>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4 I8:I14 I7:I8 I8 K7:K14 M7:M14 O7:O14 Q7:Q14 S7:S14 U7:U14 G19:G21 I19:I21 K19:K21 M19:M21 O19:O21 Q19:Q21 S19:S21 U19:U21" name="範囲1"/>
  </protectedRanges>
  <mergeCells count="42">
    <mergeCell ref="A22:C22"/>
    <mergeCell ref="D17:D18"/>
    <mergeCell ref="F17:G17"/>
    <mergeCell ref="B17:C18"/>
    <mergeCell ref="A17:A18"/>
    <mergeCell ref="E17:E18"/>
    <mergeCell ref="B20:C20"/>
    <mergeCell ref="H17:I17"/>
    <mergeCell ref="P16:U16"/>
    <mergeCell ref="P5:Q5"/>
    <mergeCell ref="T5:U5"/>
    <mergeCell ref="J5:K5"/>
    <mergeCell ref="R5:S5"/>
    <mergeCell ref="L5:M5"/>
    <mergeCell ref="P17:Q17"/>
    <mergeCell ref="T17:U17"/>
    <mergeCell ref="J17:K17"/>
    <mergeCell ref="R17:S17"/>
    <mergeCell ref="L17:M17"/>
    <mergeCell ref="N17:O17"/>
    <mergeCell ref="C16:O16"/>
    <mergeCell ref="B14:C14"/>
    <mergeCell ref="K1:U1"/>
    <mergeCell ref="G3:K3"/>
    <mergeCell ref="A3:F3"/>
    <mergeCell ref="Q2:U2"/>
    <mergeCell ref="Q3:U3"/>
    <mergeCell ref="L3:P3"/>
    <mergeCell ref="A2:F2"/>
    <mergeCell ref="N2:P2"/>
    <mergeCell ref="G2:M2"/>
    <mergeCell ref="P4:U4"/>
    <mergeCell ref="E5:E6"/>
    <mergeCell ref="A15:C15"/>
    <mergeCell ref="B5:C6"/>
    <mergeCell ref="A5:A6"/>
    <mergeCell ref="D5:D6"/>
    <mergeCell ref="N5:O5"/>
    <mergeCell ref="F5:G5"/>
    <mergeCell ref="H5:I5"/>
    <mergeCell ref="C4:O4"/>
    <mergeCell ref="A12:A13"/>
  </mergeCells>
  <phoneticPr fontId="20"/>
  <conditionalFormatting sqref="E7:E15">
    <cfRule type="expression" dxfId="101" priority="18" stopIfTrue="1">
      <formula>E7&gt;D7</formula>
    </cfRule>
  </conditionalFormatting>
  <conditionalFormatting sqref="E19:E22">
    <cfRule type="expression" dxfId="100" priority="9" stopIfTrue="1">
      <formula>E19&gt;D19</formula>
    </cfRule>
  </conditionalFormatting>
  <conditionalFormatting sqref="G7:G15">
    <cfRule type="expression" dxfId="99" priority="17" stopIfTrue="1">
      <formula>G7&gt;F7</formula>
    </cfRule>
  </conditionalFormatting>
  <conditionalFormatting sqref="G19:G22">
    <cfRule type="expression" dxfId="98" priority="8" stopIfTrue="1">
      <formula>G19&gt;F19</formula>
    </cfRule>
  </conditionalFormatting>
  <conditionalFormatting sqref="I7:I15">
    <cfRule type="expression" dxfId="97" priority="16" stopIfTrue="1">
      <formula>I7&gt;H7</formula>
    </cfRule>
  </conditionalFormatting>
  <conditionalFormatting sqref="I19:I22">
    <cfRule type="expression" dxfId="96" priority="7" stopIfTrue="1">
      <formula>I19&gt;H19</formula>
    </cfRule>
  </conditionalFormatting>
  <conditionalFormatting sqref="K7:K15">
    <cfRule type="expression" dxfId="95" priority="15" stopIfTrue="1">
      <formula>K7&gt;J7</formula>
    </cfRule>
  </conditionalFormatting>
  <conditionalFormatting sqref="K19:K22">
    <cfRule type="expression" dxfId="94" priority="6" stopIfTrue="1">
      <formula>K19&gt;J19</formula>
    </cfRule>
  </conditionalFormatting>
  <conditionalFormatting sqref="M7:M15">
    <cfRule type="expression" dxfId="93" priority="14" stopIfTrue="1">
      <formula>M7&gt;L7</formula>
    </cfRule>
  </conditionalFormatting>
  <conditionalFormatting sqref="M19:M22">
    <cfRule type="expression" dxfId="92" priority="5" stopIfTrue="1">
      <formula>M19&gt;L19</formula>
    </cfRule>
  </conditionalFormatting>
  <conditionalFormatting sqref="O7:O15">
    <cfRule type="expression" dxfId="91" priority="13" stopIfTrue="1">
      <formula>O7&gt;N7</formula>
    </cfRule>
  </conditionalFormatting>
  <conditionalFormatting sqref="O19:O22">
    <cfRule type="expression" dxfId="90" priority="4" stopIfTrue="1">
      <formula>O19&gt;N19</formula>
    </cfRule>
  </conditionalFormatting>
  <conditionalFormatting sqref="Q7:Q15">
    <cfRule type="expression" dxfId="89" priority="12" stopIfTrue="1">
      <formula>Q7&gt;P7</formula>
    </cfRule>
  </conditionalFormatting>
  <conditionalFormatting sqref="Q19:Q22">
    <cfRule type="expression" dxfId="88" priority="3" stopIfTrue="1">
      <formula>Q19&gt;P19</formula>
    </cfRule>
  </conditionalFormatting>
  <conditionalFormatting sqref="S7:S15">
    <cfRule type="expression" dxfId="87" priority="11" stopIfTrue="1">
      <formula>S7&gt;R7</formula>
    </cfRule>
  </conditionalFormatting>
  <conditionalFormatting sqref="S19:S22">
    <cfRule type="expression" dxfId="86" priority="2" stopIfTrue="1">
      <formula>S19&gt;R19</formula>
    </cfRule>
  </conditionalFormatting>
  <conditionalFormatting sqref="U7:U15">
    <cfRule type="expression" dxfId="85" priority="10" stopIfTrue="1">
      <formula>U7&gt;T7</formula>
    </cfRule>
  </conditionalFormatting>
  <conditionalFormatting sqref="U19:U22">
    <cfRule type="expression" dxfId="84" priority="1" stopIfTrue="1">
      <formula>U19&gt;T19</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6">
    <tabColor rgb="FFCCFFFF"/>
  </sheetPr>
  <dimension ref="A1:X70"/>
  <sheetViews>
    <sheetView showZeros="0" topLeftCell="A31" zoomScaleNormal="100" workbookViewId="0">
      <selection activeCell="Z43" sqref="Z43"/>
    </sheetView>
  </sheetViews>
  <sheetFormatPr defaultColWidth="9" defaultRowHeight="13.5"/>
  <cols>
    <col min="1" max="21" width="6.375" style="16" customWidth="1"/>
    <col min="22" max="16384" width="9" style="16"/>
  </cols>
  <sheetData>
    <row r="1" spans="1:21" s="15" customFormat="1" ht="25.5" customHeight="1">
      <c r="A1" s="14" t="s">
        <v>13</v>
      </c>
      <c r="G1" s="14"/>
      <c r="O1" s="330" t="s">
        <v>364</v>
      </c>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338" t="s">
        <v>365</v>
      </c>
      <c r="B4" s="338"/>
      <c r="C4" s="338"/>
      <c r="D4" s="475" t="s">
        <v>407</v>
      </c>
      <c r="E4" s="475"/>
      <c r="F4" s="475"/>
      <c r="G4" s="475"/>
      <c r="H4" s="475"/>
      <c r="I4" s="475"/>
      <c r="J4" s="475"/>
      <c r="K4" s="475"/>
      <c r="L4" s="475"/>
      <c r="M4" s="475"/>
      <c r="N4" s="475"/>
      <c r="O4" s="475"/>
      <c r="P4" s="339" t="s">
        <v>16</v>
      </c>
      <c r="Q4" s="339"/>
      <c r="R4" s="339"/>
      <c r="S4" s="339"/>
      <c r="T4" s="339"/>
      <c r="U4" s="339"/>
    </row>
    <row r="5" spans="1:21" s="17" customFormat="1" ht="14.85" customHeight="1">
      <c r="A5" s="500" t="s">
        <v>60</v>
      </c>
      <c r="B5" s="348" t="s">
        <v>61</v>
      </c>
      <c r="C5" s="462"/>
      <c r="D5" s="458" t="s">
        <v>62</v>
      </c>
      <c r="E5" s="460"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501"/>
      <c r="B6" s="463"/>
      <c r="C6" s="464"/>
      <c r="D6" s="459"/>
      <c r="E6" s="461"/>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68"/>
      <c r="B7" s="63" t="s">
        <v>519</v>
      </c>
      <c r="C7" s="151"/>
      <c r="D7" s="159">
        <f t="shared" ref="D7:D32" si="0">F7+H7+J7+L7+N7+P7+R7+T7</f>
        <v>1900</v>
      </c>
      <c r="E7" s="160">
        <f t="shared" ref="E7:E32" si="1">G7+I7+K7+M7+O7+Q7+S7+U7</f>
        <v>0</v>
      </c>
      <c r="F7" s="155">
        <v>1600</v>
      </c>
      <c r="G7" s="65"/>
      <c r="H7" s="64"/>
      <c r="I7" s="65"/>
      <c r="J7" s="64">
        <v>250</v>
      </c>
      <c r="K7" s="65"/>
      <c r="L7" s="64"/>
      <c r="M7" s="65"/>
      <c r="N7" s="64"/>
      <c r="O7" s="65"/>
      <c r="P7" s="64">
        <v>50</v>
      </c>
      <c r="Q7" s="65"/>
      <c r="R7" s="64"/>
      <c r="S7" s="65"/>
      <c r="T7" s="64"/>
      <c r="U7" s="66"/>
    </row>
    <row r="8" spans="1:21" s="17" customFormat="1" ht="14.85" customHeight="1">
      <c r="A8" s="68"/>
      <c r="B8" s="67" t="s">
        <v>518</v>
      </c>
      <c r="C8" s="152"/>
      <c r="D8" s="159">
        <f t="shared" si="0"/>
        <v>1150</v>
      </c>
      <c r="E8" s="160">
        <f t="shared" si="1"/>
        <v>0</v>
      </c>
      <c r="F8" s="154">
        <v>850</v>
      </c>
      <c r="G8" s="61"/>
      <c r="H8" s="60"/>
      <c r="I8" s="61"/>
      <c r="J8" s="60">
        <v>200</v>
      </c>
      <c r="K8" s="61"/>
      <c r="L8" s="60"/>
      <c r="M8" s="61"/>
      <c r="N8" s="60"/>
      <c r="O8" s="61"/>
      <c r="P8" s="60">
        <v>100</v>
      </c>
      <c r="Q8" s="61"/>
      <c r="R8" s="60"/>
      <c r="S8" s="61"/>
      <c r="T8" s="60"/>
      <c r="U8" s="62"/>
    </row>
    <row r="9" spans="1:21" s="17" customFormat="1" ht="14.85" customHeight="1">
      <c r="A9" s="68"/>
      <c r="B9" s="67" t="s">
        <v>138</v>
      </c>
      <c r="C9" s="152"/>
      <c r="D9" s="159">
        <f t="shared" si="0"/>
        <v>1500</v>
      </c>
      <c r="E9" s="160">
        <f t="shared" si="1"/>
        <v>0</v>
      </c>
      <c r="F9" s="154">
        <v>1050</v>
      </c>
      <c r="G9" s="61"/>
      <c r="H9" s="60"/>
      <c r="I9" s="61"/>
      <c r="J9" s="60">
        <v>200</v>
      </c>
      <c r="K9" s="61"/>
      <c r="L9" s="60"/>
      <c r="M9" s="61"/>
      <c r="N9" s="60"/>
      <c r="O9" s="61"/>
      <c r="P9" s="60">
        <v>50</v>
      </c>
      <c r="Q9" s="61"/>
      <c r="R9" s="60">
        <v>150</v>
      </c>
      <c r="S9" s="61"/>
      <c r="T9" s="60">
        <v>50</v>
      </c>
      <c r="U9" s="62"/>
    </row>
    <row r="10" spans="1:21" s="17" customFormat="1" ht="14.85" customHeight="1">
      <c r="A10" s="68"/>
      <c r="B10" s="67" t="s">
        <v>408</v>
      </c>
      <c r="C10" s="152"/>
      <c r="D10" s="159">
        <f t="shared" si="0"/>
        <v>1050</v>
      </c>
      <c r="E10" s="160">
        <f t="shared" si="1"/>
        <v>0</v>
      </c>
      <c r="F10" s="154">
        <v>800</v>
      </c>
      <c r="G10" s="61"/>
      <c r="H10" s="60"/>
      <c r="I10" s="61"/>
      <c r="J10" s="60">
        <v>200</v>
      </c>
      <c r="K10" s="61"/>
      <c r="L10" s="60"/>
      <c r="M10" s="61"/>
      <c r="N10" s="60"/>
      <c r="O10" s="61"/>
      <c r="P10" s="60">
        <v>50</v>
      </c>
      <c r="Q10" s="61"/>
      <c r="R10" s="60"/>
      <c r="S10" s="61"/>
      <c r="T10" s="60"/>
      <c r="U10" s="62"/>
    </row>
    <row r="11" spans="1:21" s="17" customFormat="1" ht="14.85" customHeight="1">
      <c r="A11" s="68"/>
      <c r="B11" s="67" t="s">
        <v>139</v>
      </c>
      <c r="C11" s="152"/>
      <c r="D11" s="159">
        <f t="shared" si="0"/>
        <v>100</v>
      </c>
      <c r="E11" s="160">
        <f t="shared" si="1"/>
        <v>0</v>
      </c>
      <c r="F11" s="154">
        <v>50</v>
      </c>
      <c r="G11" s="61"/>
      <c r="H11" s="60"/>
      <c r="I11" s="61"/>
      <c r="J11" s="60">
        <v>50</v>
      </c>
      <c r="K11" s="61"/>
      <c r="L11" s="60"/>
      <c r="M11" s="61"/>
      <c r="N11" s="60"/>
      <c r="O11" s="61"/>
      <c r="P11" s="60"/>
      <c r="Q11" s="61"/>
      <c r="R11" s="60"/>
      <c r="S11" s="61"/>
      <c r="T11" s="60"/>
      <c r="U11" s="62"/>
    </row>
    <row r="12" spans="1:21" s="17" customFormat="1" ht="14.85" customHeight="1">
      <c r="A12" s="68"/>
      <c r="B12" s="67" t="s">
        <v>140</v>
      </c>
      <c r="C12" s="152"/>
      <c r="D12" s="159">
        <f t="shared" si="0"/>
        <v>3500</v>
      </c>
      <c r="E12" s="160">
        <f t="shared" si="1"/>
        <v>0</v>
      </c>
      <c r="F12" s="154"/>
      <c r="G12" s="61"/>
      <c r="H12" s="60">
        <v>850</v>
      </c>
      <c r="I12" s="61"/>
      <c r="J12" s="60">
        <v>2350</v>
      </c>
      <c r="K12" s="61"/>
      <c r="L12" s="60"/>
      <c r="M12" s="61"/>
      <c r="N12" s="60"/>
      <c r="O12" s="61"/>
      <c r="P12" s="60"/>
      <c r="Q12" s="61"/>
      <c r="R12" s="60">
        <v>300</v>
      </c>
      <c r="S12" s="61"/>
      <c r="T12" s="60"/>
      <c r="U12" s="62"/>
    </row>
    <row r="13" spans="1:21" s="17" customFormat="1" ht="14.85" customHeight="1">
      <c r="A13" s="68"/>
      <c r="B13" s="67" t="s">
        <v>141</v>
      </c>
      <c r="C13" s="175"/>
      <c r="D13" s="159">
        <f t="shared" si="0"/>
        <v>3300</v>
      </c>
      <c r="E13" s="160">
        <f t="shared" si="1"/>
        <v>0</v>
      </c>
      <c r="F13" s="154"/>
      <c r="G13" s="61"/>
      <c r="H13" s="60">
        <v>450</v>
      </c>
      <c r="I13" s="61"/>
      <c r="J13" s="60">
        <v>2650</v>
      </c>
      <c r="K13" s="61"/>
      <c r="L13" s="60"/>
      <c r="M13" s="61"/>
      <c r="N13" s="60"/>
      <c r="O13" s="61"/>
      <c r="P13" s="60"/>
      <c r="Q13" s="61"/>
      <c r="R13" s="60">
        <v>200</v>
      </c>
      <c r="S13" s="61"/>
      <c r="T13" s="60"/>
      <c r="U13" s="62"/>
    </row>
    <row r="14" spans="1:21" s="17" customFormat="1" ht="14.85" customHeight="1">
      <c r="A14" s="68"/>
      <c r="B14" s="67" t="s">
        <v>292</v>
      </c>
      <c r="C14" s="152"/>
      <c r="D14" s="159">
        <f t="shared" si="0"/>
        <v>850</v>
      </c>
      <c r="E14" s="160">
        <f t="shared" si="1"/>
        <v>0</v>
      </c>
      <c r="F14" s="154"/>
      <c r="G14" s="61"/>
      <c r="H14" s="60">
        <v>200</v>
      </c>
      <c r="I14" s="61"/>
      <c r="J14" s="60">
        <v>450</v>
      </c>
      <c r="K14" s="61"/>
      <c r="L14" s="60"/>
      <c r="M14" s="61"/>
      <c r="N14" s="60"/>
      <c r="O14" s="61"/>
      <c r="P14" s="60"/>
      <c r="Q14" s="61"/>
      <c r="R14" s="60">
        <v>200</v>
      </c>
      <c r="S14" s="61"/>
      <c r="T14" s="60"/>
      <c r="U14" s="62"/>
    </row>
    <row r="15" spans="1:21" s="17" customFormat="1" ht="14.85" customHeight="1">
      <c r="A15" s="68"/>
      <c r="B15" s="67" t="s">
        <v>142</v>
      </c>
      <c r="C15" s="152"/>
      <c r="D15" s="159">
        <f t="shared" si="0"/>
        <v>1600</v>
      </c>
      <c r="E15" s="160">
        <f t="shared" si="1"/>
        <v>0</v>
      </c>
      <c r="F15" s="154"/>
      <c r="G15" s="61"/>
      <c r="H15" s="60">
        <v>300</v>
      </c>
      <c r="I15" s="61"/>
      <c r="J15" s="60">
        <v>1200</v>
      </c>
      <c r="K15" s="61"/>
      <c r="L15" s="60"/>
      <c r="M15" s="61"/>
      <c r="N15" s="60"/>
      <c r="O15" s="61"/>
      <c r="P15" s="60"/>
      <c r="Q15" s="61"/>
      <c r="R15" s="60">
        <v>100</v>
      </c>
      <c r="S15" s="61"/>
      <c r="T15" s="60"/>
      <c r="U15" s="62"/>
    </row>
    <row r="16" spans="1:21" s="17" customFormat="1" ht="14.85" customHeight="1">
      <c r="A16" s="68"/>
      <c r="B16" s="67" t="s">
        <v>143</v>
      </c>
      <c r="C16" s="152"/>
      <c r="D16" s="159">
        <f t="shared" si="0"/>
        <v>3250</v>
      </c>
      <c r="E16" s="160">
        <f t="shared" si="1"/>
        <v>0</v>
      </c>
      <c r="F16" s="154"/>
      <c r="G16" s="61"/>
      <c r="H16" s="60">
        <v>600</v>
      </c>
      <c r="I16" s="61"/>
      <c r="J16" s="60">
        <v>2350</v>
      </c>
      <c r="K16" s="61"/>
      <c r="L16" s="60"/>
      <c r="M16" s="61"/>
      <c r="N16" s="60"/>
      <c r="O16" s="61"/>
      <c r="P16" s="60"/>
      <c r="Q16" s="61"/>
      <c r="R16" s="60">
        <v>300</v>
      </c>
      <c r="S16" s="61"/>
      <c r="T16" s="60"/>
      <c r="U16" s="62"/>
    </row>
    <row r="17" spans="1:21" s="17" customFormat="1" ht="14.85" customHeight="1">
      <c r="A17" s="68"/>
      <c r="B17" s="67" t="s">
        <v>144</v>
      </c>
      <c r="C17" s="152"/>
      <c r="D17" s="159">
        <f t="shared" si="0"/>
        <v>4300</v>
      </c>
      <c r="E17" s="160">
        <f t="shared" si="1"/>
        <v>0</v>
      </c>
      <c r="F17" s="154"/>
      <c r="G17" s="61"/>
      <c r="H17" s="60">
        <v>850</v>
      </c>
      <c r="I17" s="61"/>
      <c r="J17" s="60">
        <v>3100</v>
      </c>
      <c r="K17" s="61"/>
      <c r="L17" s="60"/>
      <c r="M17" s="61"/>
      <c r="N17" s="60"/>
      <c r="O17" s="61"/>
      <c r="P17" s="60"/>
      <c r="Q17" s="61"/>
      <c r="R17" s="60">
        <v>350</v>
      </c>
      <c r="S17" s="61"/>
      <c r="T17" s="60"/>
      <c r="U17" s="62"/>
    </row>
    <row r="18" spans="1:21" s="17" customFormat="1" ht="14.85" customHeight="1">
      <c r="A18" s="68"/>
      <c r="B18" s="67" t="s">
        <v>145</v>
      </c>
      <c r="C18" s="152"/>
      <c r="D18" s="159">
        <f t="shared" si="0"/>
        <v>2500</v>
      </c>
      <c r="E18" s="160">
        <f t="shared" si="1"/>
        <v>0</v>
      </c>
      <c r="F18" s="154"/>
      <c r="G18" s="61"/>
      <c r="H18" s="60">
        <v>450</v>
      </c>
      <c r="I18" s="61"/>
      <c r="J18" s="60">
        <v>2050</v>
      </c>
      <c r="K18" s="61"/>
      <c r="L18" s="60"/>
      <c r="M18" s="61"/>
      <c r="N18" s="60"/>
      <c r="O18" s="61"/>
      <c r="P18" s="60"/>
      <c r="Q18" s="61"/>
      <c r="R18" s="60"/>
      <c r="S18" s="61"/>
      <c r="T18" s="60"/>
      <c r="U18" s="62"/>
    </row>
    <row r="19" spans="1:21" s="17" customFormat="1" ht="14.85" customHeight="1">
      <c r="A19" s="68"/>
      <c r="B19" s="67" t="s">
        <v>146</v>
      </c>
      <c r="C19" s="152"/>
      <c r="D19" s="159">
        <f t="shared" si="0"/>
        <v>3150</v>
      </c>
      <c r="E19" s="160">
        <f t="shared" si="1"/>
        <v>0</v>
      </c>
      <c r="F19" s="154"/>
      <c r="G19" s="61"/>
      <c r="H19" s="60">
        <v>800</v>
      </c>
      <c r="I19" s="61"/>
      <c r="J19" s="60">
        <v>2250</v>
      </c>
      <c r="K19" s="61"/>
      <c r="L19" s="60"/>
      <c r="M19" s="61"/>
      <c r="N19" s="60"/>
      <c r="O19" s="61"/>
      <c r="P19" s="60"/>
      <c r="Q19" s="61"/>
      <c r="R19" s="60">
        <v>100</v>
      </c>
      <c r="S19" s="61"/>
      <c r="T19" s="60"/>
      <c r="U19" s="62"/>
    </row>
    <row r="20" spans="1:21" s="17" customFormat="1" ht="14.85" customHeight="1">
      <c r="A20" s="68"/>
      <c r="B20" s="67" t="s">
        <v>293</v>
      </c>
      <c r="C20" s="152"/>
      <c r="D20" s="159">
        <f t="shared" si="0"/>
        <v>2500</v>
      </c>
      <c r="E20" s="160">
        <f t="shared" si="1"/>
        <v>0</v>
      </c>
      <c r="F20" s="154"/>
      <c r="G20" s="61"/>
      <c r="H20" s="60"/>
      <c r="I20" s="61"/>
      <c r="J20" s="60"/>
      <c r="K20" s="61"/>
      <c r="L20" s="60">
        <v>300</v>
      </c>
      <c r="M20" s="61"/>
      <c r="N20" s="60">
        <v>2200</v>
      </c>
      <c r="O20" s="61"/>
      <c r="P20" s="60"/>
      <c r="Q20" s="61"/>
      <c r="R20" s="60"/>
      <c r="S20" s="61"/>
      <c r="T20" s="60"/>
      <c r="U20" s="62"/>
    </row>
    <row r="21" spans="1:21" s="17" customFormat="1" ht="14.85" customHeight="1">
      <c r="A21" s="68"/>
      <c r="B21" s="67" t="s">
        <v>147</v>
      </c>
      <c r="C21" s="152"/>
      <c r="D21" s="159">
        <f t="shared" si="0"/>
        <v>1150</v>
      </c>
      <c r="E21" s="160">
        <f t="shared" si="1"/>
        <v>0</v>
      </c>
      <c r="F21" s="154"/>
      <c r="G21" s="61"/>
      <c r="H21" s="60"/>
      <c r="I21" s="61"/>
      <c r="J21" s="60"/>
      <c r="K21" s="61"/>
      <c r="L21" s="60">
        <v>100</v>
      </c>
      <c r="M21" s="61"/>
      <c r="N21" s="60">
        <v>1050</v>
      </c>
      <c r="O21" s="61"/>
      <c r="P21" s="60"/>
      <c r="Q21" s="61"/>
      <c r="R21" s="60"/>
      <c r="S21" s="61"/>
      <c r="T21" s="60"/>
      <c r="U21" s="62"/>
    </row>
    <row r="22" spans="1:21" s="17" customFormat="1" ht="14.85" customHeight="1">
      <c r="A22" s="68"/>
      <c r="B22" s="67" t="s">
        <v>148</v>
      </c>
      <c r="C22" s="152"/>
      <c r="D22" s="159">
        <f t="shared" si="0"/>
        <v>1150</v>
      </c>
      <c r="E22" s="160">
        <f t="shared" si="1"/>
        <v>0</v>
      </c>
      <c r="F22" s="154"/>
      <c r="G22" s="61"/>
      <c r="H22" s="60"/>
      <c r="I22" s="61"/>
      <c r="J22" s="60"/>
      <c r="K22" s="61"/>
      <c r="L22" s="60">
        <v>100</v>
      </c>
      <c r="M22" s="61"/>
      <c r="N22" s="60">
        <v>1050</v>
      </c>
      <c r="O22" s="61"/>
      <c r="P22" s="60"/>
      <c r="Q22" s="61"/>
      <c r="R22" s="60"/>
      <c r="S22" s="61"/>
      <c r="T22" s="60"/>
      <c r="U22" s="62"/>
    </row>
    <row r="23" spans="1:21" s="17" customFormat="1" ht="14.85" customHeight="1">
      <c r="A23" s="68"/>
      <c r="B23" s="67" t="s">
        <v>149</v>
      </c>
      <c r="C23" s="152"/>
      <c r="D23" s="159">
        <f t="shared" si="0"/>
        <v>2450</v>
      </c>
      <c r="E23" s="160">
        <f t="shared" si="1"/>
        <v>0</v>
      </c>
      <c r="F23" s="154"/>
      <c r="G23" s="61"/>
      <c r="H23" s="60"/>
      <c r="I23" s="61"/>
      <c r="J23" s="60"/>
      <c r="K23" s="61"/>
      <c r="L23" s="60">
        <v>150</v>
      </c>
      <c r="M23" s="61"/>
      <c r="N23" s="60">
        <v>2300</v>
      </c>
      <c r="O23" s="61"/>
      <c r="P23" s="60"/>
      <c r="Q23" s="61"/>
      <c r="R23" s="60"/>
      <c r="S23" s="61"/>
      <c r="T23" s="60"/>
      <c r="U23" s="62"/>
    </row>
    <row r="24" spans="1:21" s="17" customFormat="1" ht="14.85" customHeight="1">
      <c r="A24" s="68"/>
      <c r="B24" s="67" t="s">
        <v>361</v>
      </c>
      <c r="C24" s="152"/>
      <c r="D24" s="159">
        <f t="shared" si="0"/>
        <v>2650</v>
      </c>
      <c r="E24" s="160">
        <f t="shared" si="1"/>
        <v>0</v>
      </c>
      <c r="F24" s="154"/>
      <c r="G24" s="61"/>
      <c r="H24" s="60"/>
      <c r="I24" s="61"/>
      <c r="J24" s="60"/>
      <c r="K24" s="61"/>
      <c r="L24" s="60">
        <v>150</v>
      </c>
      <c r="M24" s="61"/>
      <c r="N24" s="60">
        <v>2500</v>
      </c>
      <c r="O24" s="61"/>
      <c r="P24" s="60"/>
      <c r="Q24" s="61"/>
      <c r="R24" s="60"/>
      <c r="S24" s="61"/>
      <c r="T24" s="60"/>
      <c r="U24" s="62"/>
    </row>
    <row r="25" spans="1:21" s="17" customFormat="1" ht="14.85" customHeight="1">
      <c r="A25" s="68"/>
      <c r="B25" s="67" t="s">
        <v>150</v>
      </c>
      <c r="C25" s="152"/>
      <c r="D25" s="159">
        <f t="shared" si="0"/>
        <v>1550</v>
      </c>
      <c r="E25" s="160">
        <f t="shared" si="1"/>
        <v>0</v>
      </c>
      <c r="F25" s="154"/>
      <c r="G25" s="61"/>
      <c r="H25" s="60"/>
      <c r="I25" s="61"/>
      <c r="J25" s="60"/>
      <c r="K25" s="61"/>
      <c r="L25" s="60">
        <v>100</v>
      </c>
      <c r="M25" s="61"/>
      <c r="N25" s="60">
        <v>1450</v>
      </c>
      <c r="O25" s="61"/>
      <c r="P25" s="60"/>
      <c r="Q25" s="61"/>
      <c r="R25" s="60"/>
      <c r="S25" s="61"/>
      <c r="T25" s="60"/>
      <c r="U25" s="62"/>
    </row>
    <row r="26" spans="1:21" s="17" customFormat="1" ht="14.85" customHeight="1">
      <c r="A26" s="68"/>
      <c r="B26" s="67" t="s">
        <v>151</v>
      </c>
      <c r="C26" s="152"/>
      <c r="D26" s="159">
        <f t="shared" si="0"/>
        <v>2250</v>
      </c>
      <c r="E26" s="160">
        <f t="shared" si="1"/>
        <v>0</v>
      </c>
      <c r="F26" s="154"/>
      <c r="G26" s="61"/>
      <c r="H26" s="60"/>
      <c r="I26" s="61"/>
      <c r="J26" s="60"/>
      <c r="K26" s="61"/>
      <c r="L26" s="60">
        <v>100</v>
      </c>
      <c r="M26" s="61"/>
      <c r="N26" s="60">
        <v>2150</v>
      </c>
      <c r="O26" s="61"/>
      <c r="P26" s="60"/>
      <c r="Q26" s="61"/>
      <c r="R26" s="60"/>
      <c r="S26" s="61"/>
      <c r="T26" s="60"/>
      <c r="U26" s="62"/>
    </row>
    <row r="27" spans="1:21" s="17" customFormat="1" ht="14.85" customHeight="1">
      <c r="A27" s="68"/>
      <c r="B27" s="67" t="s">
        <v>152</v>
      </c>
      <c r="C27" s="152"/>
      <c r="D27" s="159">
        <f t="shared" si="0"/>
        <v>2550</v>
      </c>
      <c r="E27" s="160">
        <f t="shared" si="1"/>
        <v>0</v>
      </c>
      <c r="F27" s="154"/>
      <c r="G27" s="61"/>
      <c r="H27" s="60"/>
      <c r="I27" s="61"/>
      <c r="J27" s="60"/>
      <c r="K27" s="61"/>
      <c r="L27" s="60">
        <v>200</v>
      </c>
      <c r="M27" s="61"/>
      <c r="N27" s="60">
        <v>2350</v>
      </c>
      <c r="O27" s="61"/>
      <c r="P27" s="60"/>
      <c r="Q27" s="61"/>
      <c r="R27" s="60"/>
      <c r="S27" s="61"/>
      <c r="T27" s="60"/>
      <c r="U27" s="62"/>
    </row>
    <row r="28" spans="1:21" s="17" customFormat="1" ht="14.85" customHeight="1">
      <c r="A28" s="68"/>
      <c r="B28" s="67" t="s">
        <v>153</v>
      </c>
      <c r="C28" s="152"/>
      <c r="D28" s="159">
        <f t="shared" si="0"/>
        <v>1650</v>
      </c>
      <c r="E28" s="160">
        <f t="shared" si="1"/>
        <v>0</v>
      </c>
      <c r="F28" s="154"/>
      <c r="G28" s="61"/>
      <c r="H28" s="60"/>
      <c r="I28" s="61"/>
      <c r="J28" s="60"/>
      <c r="K28" s="61"/>
      <c r="L28" s="60">
        <v>100</v>
      </c>
      <c r="M28" s="61"/>
      <c r="N28" s="60">
        <v>1550</v>
      </c>
      <c r="O28" s="61"/>
      <c r="P28" s="60"/>
      <c r="Q28" s="61"/>
      <c r="R28" s="60"/>
      <c r="S28" s="61"/>
      <c r="T28" s="60"/>
      <c r="U28" s="62"/>
    </row>
    <row r="29" spans="1:21" s="17" customFormat="1" ht="14.85" customHeight="1">
      <c r="A29" s="68"/>
      <c r="B29" s="67" t="s">
        <v>154</v>
      </c>
      <c r="C29" s="152"/>
      <c r="D29" s="159">
        <f t="shared" si="0"/>
        <v>1550</v>
      </c>
      <c r="E29" s="160">
        <f t="shared" si="1"/>
        <v>0</v>
      </c>
      <c r="F29" s="154"/>
      <c r="G29" s="61"/>
      <c r="H29" s="60"/>
      <c r="I29" s="61"/>
      <c r="J29" s="60"/>
      <c r="K29" s="61"/>
      <c r="L29" s="60">
        <v>100</v>
      </c>
      <c r="M29" s="61"/>
      <c r="N29" s="60">
        <v>1450</v>
      </c>
      <c r="O29" s="61"/>
      <c r="P29" s="60"/>
      <c r="Q29" s="61"/>
      <c r="R29" s="60"/>
      <c r="S29" s="61"/>
      <c r="T29" s="60"/>
      <c r="U29" s="62"/>
    </row>
    <row r="30" spans="1:21" s="17" customFormat="1" ht="14.85" customHeight="1">
      <c r="A30" s="68"/>
      <c r="B30" s="67" t="s">
        <v>370</v>
      </c>
      <c r="C30" s="152"/>
      <c r="D30" s="159">
        <f t="shared" si="0"/>
        <v>2350</v>
      </c>
      <c r="E30" s="160">
        <f t="shared" si="1"/>
        <v>0</v>
      </c>
      <c r="F30" s="154"/>
      <c r="G30" s="61"/>
      <c r="H30" s="60"/>
      <c r="I30" s="61"/>
      <c r="J30" s="60"/>
      <c r="K30" s="61"/>
      <c r="L30" s="60">
        <v>100</v>
      </c>
      <c r="M30" s="61"/>
      <c r="N30" s="60">
        <v>2250</v>
      </c>
      <c r="O30" s="61"/>
      <c r="P30" s="60"/>
      <c r="Q30" s="61"/>
      <c r="R30" s="60"/>
      <c r="S30" s="61"/>
      <c r="T30" s="60"/>
      <c r="U30" s="62"/>
    </row>
    <row r="31" spans="1:21" s="17" customFormat="1" ht="14.85" customHeight="1">
      <c r="A31" s="68"/>
      <c r="B31" s="67" t="s">
        <v>371</v>
      </c>
      <c r="C31" s="152"/>
      <c r="D31" s="159">
        <f t="shared" si="0"/>
        <v>1100</v>
      </c>
      <c r="E31" s="160">
        <f t="shared" si="1"/>
        <v>0</v>
      </c>
      <c r="F31" s="154"/>
      <c r="G31" s="61"/>
      <c r="H31" s="60"/>
      <c r="I31" s="61"/>
      <c r="J31" s="60"/>
      <c r="K31" s="61"/>
      <c r="L31" s="60">
        <v>50</v>
      </c>
      <c r="M31" s="61"/>
      <c r="N31" s="60">
        <v>1050</v>
      </c>
      <c r="O31" s="61"/>
      <c r="P31" s="60"/>
      <c r="Q31" s="61"/>
      <c r="R31" s="60"/>
      <c r="S31" s="61"/>
      <c r="T31" s="60"/>
      <c r="U31" s="62"/>
    </row>
    <row r="32" spans="1:21" s="17" customFormat="1" ht="14.85" customHeight="1" thickBot="1">
      <c r="A32" s="68"/>
      <c r="B32" s="67" t="s">
        <v>155</v>
      </c>
      <c r="C32" s="152"/>
      <c r="D32" s="159">
        <f t="shared" si="0"/>
        <v>750</v>
      </c>
      <c r="E32" s="160">
        <f t="shared" si="1"/>
        <v>0</v>
      </c>
      <c r="F32" s="154"/>
      <c r="G32" s="61"/>
      <c r="H32" s="60"/>
      <c r="I32" s="61"/>
      <c r="J32" s="60"/>
      <c r="K32" s="61"/>
      <c r="L32" s="60"/>
      <c r="M32" s="61"/>
      <c r="N32" s="60"/>
      <c r="O32" s="61"/>
      <c r="P32" s="60">
        <v>500</v>
      </c>
      <c r="Q32" s="61"/>
      <c r="R32" s="60"/>
      <c r="S32" s="61"/>
      <c r="T32" s="60">
        <v>250</v>
      </c>
      <c r="U32" s="62"/>
    </row>
    <row r="33" spans="1:24" s="17" customFormat="1" ht="14.85" customHeight="1" thickTop="1">
      <c r="A33" s="506" t="s">
        <v>156</v>
      </c>
      <c r="B33" s="507"/>
      <c r="C33" s="508"/>
      <c r="D33" s="161">
        <f>SUM(D7:D32)</f>
        <v>51800</v>
      </c>
      <c r="E33" s="71">
        <f t="shared" ref="E33:U33" si="2">SUM(E7:E32)</f>
        <v>0</v>
      </c>
      <c r="F33" s="156">
        <f t="shared" si="2"/>
        <v>4350</v>
      </c>
      <c r="G33" s="70">
        <f t="shared" si="2"/>
        <v>0</v>
      </c>
      <c r="H33" s="69">
        <f t="shared" si="2"/>
        <v>4500</v>
      </c>
      <c r="I33" s="70">
        <f t="shared" si="2"/>
        <v>0</v>
      </c>
      <c r="J33" s="69">
        <f t="shared" si="2"/>
        <v>17300</v>
      </c>
      <c r="K33" s="70">
        <f t="shared" si="2"/>
        <v>0</v>
      </c>
      <c r="L33" s="69">
        <f t="shared" si="2"/>
        <v>1550</v>
      </c>
      <c r="M33" s="70">
        <f t="shared" si="2"/>
        <v>0</v>
      </c>
      <c r="N33" s="69">
        <f t="shared" si="2"/>
        <v>21350</v>
      </c>
      <c r="O33" s="70">
        <f t="shared" si="2"/>
        <v>0</v>
      </c>
      <c r="P33" s="69">
        <f t="shared" si="2"/>
        <v>750</v>
      </c>
      <c r="Q33" s="70">
        <f t="shared" si="2"/>
        <v>0</v>
      </c>
      <c r="R33" s="69">
        <f t="shared" si="2"/>
        <v>1700</v>
      </c>
      <c r="S33" s="70">
        <f t="shared" si="2"/>
        <v>0</v>
      </c>
      <c r="T33" s="69">
        <f t="shared" si="2"/>
        <v>300</v>
      </c>
      <c r="U33" s="71">
        <f t="shared" si="2"/>
        <v>0</v>
      </c>
    </row>
    <row r="34" spans="1:24" s="17" customFormat="1" ht="14.85" customHeight="1">
      <c r="A34" s="502" t="s">
        <v>157</v>
      </c>
      <c r="B34" s="503"/>
      <c r="C34" s="503"/>
      <c r="D34" s="503"/>
      <c r="E34" s="504"/>
      <c r="F34" s="503"/>
      <c r="G34" s="504"/>
      <c r="H34" s="503"/>
      <c r="I34" s="504"/>
      <c r="J34" s="503"/>
      <c r="K34" s="504"/>
      <c r="L34" s="503"/>
      <c r="M34" s="504"/>
      <c r="N34" s="503"/>
      <c r="O34" s="504"/>
      <c r="P34" s="503"/>
      <c r="Q34" s="504"/>
      <c r="R34" s="503"/>
      <c r="S34" s="503"/>
      <c r="T34" s="503"/>
      <c r="U34" s="505"/>
    </row>
    <row r="35" spans="1:24" ht="25.5" customHeight="1">
      <c r="A35" s="14" t="s">
        <v>13</v>
      </c>
      <c r="B35" s="15"/>
      <c r="C35" s="15"/>
      <c r="D35" s="15"/>
      <c r="E35" s="15"/>
      <c r="F35" s="15"/>
      <c r="G35" s="14"/>
      <c r="H35" s="15"/>
      <c r="I35" s="15"/>
      <c r="J35" s="15"/>
      <c r="K35" s="15"/>
      <c r="L35" s="15"/>
      <c r="M35" s="15"/>
      <c r="N35" s="15"/>
      <c r="O35" s="330" t="s">
        <v>364</v>
      </c>
      <c r="P35" s="330"/>
      <c r="Q35" s="330"/>
      <c r="R35" s="330"/>
      <c r="S35" s="330"/>
      <c r="T35" s="330"/>
      <c r="U35" s="330"/>
    </row>
    <row r="36" spans="1:24" ht="25.5" customHeight="1">
      <c r="A36" s="467">
        <f>A2</f>
        <v>0</v>
      </c>
      <c r="B36" s="467"/>
      <c r="C36" s="467"/>
      <c r="D36" s="467"/>
      <c r="E36" s="467"/>
      <c r="F36" s="467"/>
      <c r="G36" s="465">
        <f>G2</f>
        <v>0</v>
      </c>
      <c r="H36" s="465"/>
      <c r="I36" s="465"/>
      <c r="J36" s="465"/>
      <c r="K36" s="465"/>
      <c r="L36" s="465"/>
      <c r="M36" s="465"/>
      <c r="N36" s="472">
        <f>N2</f>
        <v>0</v>
      </c>
      <c r="O36" s="473"/>
      <c r="P36" s="474"/>
      <c r="Q36" s="468">
        <f>Q2</f>
        <v>0</v>
      </c>
      <c r="R36" s="468"/>
      <c r="S36" s="468"/>
      <c r="T36" s="468"/>
      <c r="U36" s="468"/>
    </row>
    <row r="37" spans="1:24" ht="25.5" customHeight="1">
      <c r="A37" s="467">
        <f>A3</f>
        <v>0</v>
      </c>
      <c r="B37" s="467"/>
      <c r="C37" s="467"/>
      <c r="D37" s="467"/>
      <c r="E37" s="467"/>
      <c r="F37" s="467"/>
      <c r="G37" s="466">
        <f>G3</f>
        <v>0</v>
      </c>
      <c r="H37" s="466"/>
      <c r="I37" s="466"/>
      <c r="J37" s="466"/>
      <c r="K37" s="466"/>
      <c r="L37" s="466">
        <f>L3</f>
        <v>0</v>
      </c>
      <c r="M37" s="466"/>
      <c r="N37" s="466"/>
      <c r="O37" s="466"/>
      <c r="P37" s="466"/>
      <c r="Q37" s="469">
        <f>Q3</f>
        <v>0</v>
      </c>
      <c r="R37" s="470"/>
      <c r="S37" s="470"/>
      <c r="T37" s="470"/>
      <c r="U37" s="471"/>
    </row>
    <row r="38" spans="1:24" ht="25.5" customHeight="1">
      <c r="A38" s="338" t="s">
        <v>366</v>
      </c>
      <c r="B38" s="338"/>
      <c r="C38" s="338"/>
      <c r="D38" s="475" t="s">
        <v>409</v>
      </c>
      <c r="E38" s="475"/>
      <c r="F38" s="475"/>
      <c r="G38" s="475"/>
      <c r="H38" s="475"/>
      <c r="I38" s="475"/>
      <c r="J38" s="475"/>
      <c r="K38" s="475"/>
      <c r="L38" s="475"/>
      <c r="M38" s="475"/>
      <c r="N38" s="475"/>
      <c r="O38" s="475"/>
      <c r="P38" s="339" t="s">
        <v>16</v>
      </c>
      <c r="Q38" s="339"/>
      <c r="R38" s="339"/>
      <c r="S38" s="339"/>
      <c r="T38" s="339"/>
      <c r="U38" s="339"/>
      <c r="X38" s="210"/>
    </row>
    <row r="39" spans="1:24" ht="14.25" customHeight="1">
      <c r="A39" s="450" t="s">
        <v>60</v>
      </c>
      <c r="B39" s="348" t="s">
        <v>61</v>
      </c>
      <c r="C39" s="462"/>
      <c r="D39" s="458" t="s">
        <v>62</v>
      </c>
      <c r="E39" s="460" t="s">
        <v>28</v>
      </c>
      <c r="F39" s="347" t="s">
        <v>19</v>
      </c>
      <c r="G39" s="348"/>
      <c r="H39" s="348" t="s">
        <v>20</v>
      </c>
      <c r="I39" s="348"/>
      <c r="J39" s="348" t="s">
        <v>21</v>
      </c>
      <c r="K39" s="348"/>
      <c r="L39" s="348" t="s">
        <v>22</v>
      </c>
      <c r="M39" s="348"/>
      <c r="N39" s="348" t="s">
        <v>23</v>
      </c>
      <c r="O39" s="348"/>
      <c r="P39" s="348" t="s">
        <v>24</v>
      </c>
      <c r="Q39" s="348"/>
      <c r="R39" s="348" t="s">
        <v>25</v>
      </c>
      <c r="S39" s="348"/>
      <c r="T39" s="348" t="s">
        <v>26</v>
      </c>
      <c r="U39" s="351"/>
    </row>
    <row r="40" spans="1:24" ht="14.25" customHeight="1">
      <c r="A40" s="451"/>
      <c r="B40" s="463"/>
      <c r="C40" s="464"/>
      <c r="D40" s="459"/>
      <c r="E40" s="461"/>
      <c r="F40" s="19" t="s">
        <v>27</v>
      </c>
      <c r="G40" s="20" t="s">
        <v>28</v>
      </c>
      <c r="H40" s="20" t="s">
        <v>27</v>
      </c>
      <c r="I40" s="20" t="s">
        <v>28</v>
      </c>
      <c r="J40" s="20" t="s">
        <v>27</v>
      </c>
      <c r="K40" s="20" t="s">
        <v>28</v>
      </c>
      <c r="L40" s="20" t="s">
        <v>27</v>
      </c>
      <c r="M40" s="20" t="s">
        <v>28</v>
      </c>
      <c r="N40" s="20" t="s">
        <v>27</v>
      </c>
      <c r="O40" s="20" t="s">
        <v>28</v>
      </c>
      <c r="P40" s="20" t="s">
        <v>27</v>
      </c>
      <c r="Q40" s="20" t="s">
        <v>28</v>
      </c>
      <c r="R40" s="20" t="s">
        <v>27</v>
      </c>
      <c r="S40" s="20" t="s">
        <v>28</v>
      </c>
      <c r="T40" s="20" t="s">
        <v>27</v>
      </c>
      <c r="U40" s="18" t="s">
        <v>28</v>
      </c>
    </row>
    <row r="41" spans="1:24" ht="14.25" customHeight="1">
      <c r="A41" s="515" t="s">
        <v>158</v>
      </c>
      <c r="B41" s="479" t="s">
        <v>439</v>
      </c>
      <c r="C41" s="480"/>
      <c r="D41" s="159">
        <f t="shared" ref="D41:D50" si="3">F41+H41+J41+L41+N41+P41+R41+T41</f>
        <v>2250</v>
      </c>
      <c r="E41" s="160">
        <f t="shared" ref="E41:E50" si="4">G41+I41+K41+M41+O41+Q41+S41+U41</f>
        <v>0</v>
      </c>
      <c r="F41" s="154">
        <v>200</v>
      </c>
      <c r="G41" s="61">
        <v>0</v>
      </c>
      <c r="H41" s="60">
        <v>200</v>
      </c>
      <c r="I41" s="61"/>
      <c r="J41" s="60">
        <v>1850</v>
      </c>
      <c r="K41" s="61"/>
      <c r="L41" s="60"/>
      <c r="M41" s="61"/>
      <c r="N41" s="60"/>
      <c r="O41" s="61"/>
      <c r="P41" s="60"/>
      <c r="Q41" s="61"/>
      <c r="R41" s="60"/>
      <c r="S41" s="61"/>
      <c r="T41" s="60"/>
      <c r="U41" s="62"/>
    </row>
    <row r="42" spans="1:24" ht="14.25" customHeight="1">
      <c r="A42" s="516"/>
      <c r="B42" s="75" t="s">
        <v>112</v>
      </c>
      <c r="C42" s="162"/>
      <c r="D42" s="191">
        <f t="shared" si="3"/>
        <v>2900</v>
      </c>
      <c r="E42" s="192">
        <f t="shared" si="4"/>
        <v>0</v>
      </c>
      <c r="F42" s="163"/>
      <c r="G42" s="77"/>
      <c r="H42" s="76"/>
      <c r="I42" s="77"/>
      <c r="J42" s="76"/>
      <c r="K42" s="77"/>
      <c r="L42" s="76">
        <v>150</v>
      </c>
      <c r="M42" s="77"/>
      <c r="N42" s="76">
        <v>2550</v>
      </c>
      <c r="O42" s="77"/>
      <c r="P42" s="76">
        <v>50</v>
      </c>
      <c r="Q42" s="77"/>
      <c r="R42" s="76">
        <v>150</v>
      </c>
      <c r="S42" s="77"/>
      <c r="T42" s="76"/>
      <c r="U42" s="78"/>
    </row>
    <row r="43" spans="1:24" ht="14.25" customHeight="1">
      <c r="A43" s="452" t="s">
        <v>159</v>
      </c>
      <c r="B43" s="443" t="s">
        <v>160</v>
      </c>
      <c r="C43" s="444"/>
      <c r="D43" s="180">
        <f t="shared" si="3"/>
        <v>2250</v>
      </c>
      <c r="E43" s="181">
        <f t="shared" si="4"/>
        <v>0</v>
      </c>
      <c r="F43" s="154"/>
      <c r="G43" s="61"/>
      <c r="H43" s="60">
        <v>500</v>
      </c>
      <c r="I43" s="61"/>
      <c r="J43" s="60">
        <v>1750</v>
      </c>
      <c r="K43" s="61"/>
      <c r="L43" s="60"/>
      <c r="M43" s="61"/>
      <c r="N43" s="60"/>
      <c r="O43" s="61"/>
      <c r="P43" s="60"/>
      <c r="Q43" s="61"/>
      <c r="R43" s="60"/>
      <c r="S43" s="61"/>
      <c r="T43" s="60"/>
      <c r="U43" s="62"/>
    </row>
    <row r="44" spans="1:24" ht="14.25" customHeight="1">
      <c r="A44" s="478"/>
      <c r="B44" s="490" t="s">
        <v>489</v>
      </c>
      <c r="C44" s="491"/>
      <c r="D44" s="159">
        <f t="shared" si="3"/>
        <v>3400</v>
      </c>
      <c r="E44" s="160">
        <f t="shared" si="4"/>
        <v>0</v>
      </c>
      <c r="F44" s="154"/>
      <c r="G44" s="61"/>
      <c r="H44" s="60"/>
      <c r="I44" s="61"/>
      <c r="J44" s="60"/>
      <c r="K44" s="61"/>
      <c r="L44" s="60">
        <v>100</v>
      </c>
      <c r="M44" s="61"/>
      <c r="N44" s="60">
        <v>3050</v>
      </c>
      <c r="O44" s="61"/>
      <c r="P44" s="60">
        <v>50</v>
      </c>
      <c r="Q44" s="61"/>
      <c r="R44" s="60">
        <v>150</v>
      </c>
      <c r="S44" s="61"/>
      <c r="T44" s="60">
        <v>50</v>
      </c>
      <c r="U44" s="62"/>
    </row>
    <row r="45" spans="1:24" ht="14.25" customHeight="1">
      <c r="A45" s="452" t="s">
        <v>161</v>
      </c>
      <c r="B45" s="67" t="s">
        <v>553</v>
      </c>
      <c r="C45" s="152"/>
      <c r="D45" s="159">
        <f t="shared" si="3"/>
        <v>2350</v>
      </c>
      <c r="E45" s="160">
        <f t="shared" si="4"/>
        <v>0</v>
      </c>
      <c r="F45" s="154">
        <v>250</v>
      </c>
      <c r="G45" s="61"/>
      <c r="H45" s="60"/>
      <c r="I45" s="61"/>
      <c r="J45" s="60"/>
      <c r="K45" s="61"/>
      <c r="L45" s="60">
        <v>50</v>
      </c>
      <c r="M45" s="61"/>
      <c r="N45" s="60">
        <v>1950</v>
      </c>
      <c r="O45" s="61"/>
      <c r="P45" s="60"/>
      <c r="Q45" s="61"/>
      <c r="R45" s="60">
        <v>100</v>
      </c>
      <c r="S45" s="61"/>
      <c r="T45" s="60"/>
      <c r="U45" s="62"/>
    </row>
    <row r="46" spans="1:24" ht="14.25" customHeight="1">
      <c r="A46" s="478"/>
      <c r="B46" s="443" t="s">
        <v>162</v>
      </c>
      <c r="C46" s="444"/>
      <c r="D46" s="159">
        <f t="shared" si="3"/>
        <v>900</v>
      </c>
      <c r="E46" s="160">
        <f t="shared" si="4"/>
        <v>0</v>
      </c>
      <c r="F46" s="154"/>
      <c r="G46" s="61"/>
      <c r="H46" s="60">
        <v>100</v>
      </c>
      <c r="I46" s="61"/>
      <c r="J46" s="60">
        <v>800</v>
      </c>
      <c r="K46" s="61"/>
      <c r="L46" s="60"/>
      <c r="M46" s="61"/>
      <c r="N46" s="60"/>
      <c r="O46" s="61"/>
      <c r="P46" s="60"/>
      <c r="Q46" s="61"/>
      <c r="R46" s="60"/>
      <c r="S46" s="61"/>
      <c r="T46" s="60"/>
      <c r="U46" s="62"/>
    </row>
    <row r="47" spans="1:24" ht="14.25" customHeight="1">
      <c r="A47" s="306" t="s">
        <v>163</v>
      </c>
      <c r="B47" s="67" t="s">
        <v>164</v>
      </c>
      <c r="C47" s="152"/>
      <c r="D47" s="159">
        <f t="shared" si="3"/>
        <v>200</v>
      </c>
      <c r="E47" s="160">
        <f t="shared" si="4"/>
        <v>0</v>
      </c>
      <c r="F47" s="154"/>
      <c r="G47" s="61"/>
      <c r="H47" s="60"/>
      <c r="I47" s="61"/>
      <c r="J47" s="60"/>
      <c r="K47" s="61"/>
      <c r="L47" s="60">
        <v>0</v>
      </c>
      <c r="M47" s="61"/>
      <c r="N47" s="60">
        <v>200</v>
      </c>
      <c r="O47" s="61"/>
      <c r="P47" s="60"/>
      <c r="Q47" s="61"/>
      <c r="R47" s="60"/>
      <c r="S47" s="61"/>
      <c r="T47" s="60"/>
      <c r="U47" s="62"/>
    </row>
    <row r="48" spans="1:24" ht="14.25" customHeight="1">
      <c r="A48" s="307" t="s">
        <v>165</v>
      </c>
      <c r="B48" s="75" t="s">
        <v>166</v>
      </c>
      <c r="C48" s="162"/>
      <c r="D48" s="159">
        <f t="shared" si="3"/>
        <v>600</v>
      </c>
      <c r="E48" s="160">
        <f t="shared" si="4"/>
        <v>0</v>
      </c>
      <c r="F48" s="163">
        <v>50</v>
      </c>
      <c r="G48" s="77"/>
      <c r="H48" s="76">
        <v>50</v>
      </c>
      <c r="I48" s="77"/>
      <c r="J48" s="76">
        <v>150</v>
      </c>
      <c r="K48" s="77"/>
      <c r="L48" s="76"/>
      <c r="M48" s="77"/>
      <c r="N48" s="76">
        <v>350</v>
      </c>
      <c r="O48" s="77"/>
      <c r="P48" s="76"/>
      <c r="Q48" s="77"/>
      <c r="R48" s="76"/>
      <c r="S48" s="77"/>
      <c r="T48" s="76"/>
      <c r="U48" s="78"/>
    </row>
    <row r="49" spans="1:21" ht="14.25" customHeight="1">
      <c r="A49" s="517" t="s">
        <v>410</v>
      </c>
      <c r="B49" s="110" t="s">
        <v>476</v>
      </c>
      <c r="C49" s="176"/>
      <c r="D49" s="159">
        <f t="shared" si="3"/>
        <v>900</v>
      </c>
      <c r="E49" s="160">
        <f t="shared" si="4"/>
        <v>0</v>
      </c>
      <c r="F49" s="154">
        <v>50</v>
      </c>
      <c r="G49" s="61"/>
      <c r="H49" s="60">
        <v>50</v>
      </c>
      <c r="I49" s="61"/>
      <c r="J49" s="60">
        <v>750</v>
      </c>
      <c r="K49" s="61"/>
      <c r="L49" s="60"/>
      <c r="M49" s="61"/>
      <c r="N49" s="60"/>
      <c r="O49" s="61"/>
      <c r="P49" s="60"/>
      <c r="Q49" s="61"/>
      <c r="R49" s="60">
        <v>50</v>
      </c>
      <c r="S49" s="61"/>
      <c r="T49" s="60"/>
      <c r="U49" s="62"/>
    </row>
    <row r="50" spans="1:21" ht="14.25" customHeight="1" thickBot="1">
      <c r="A50" s="518"/>
      <c r="B50" s="492" t="s">
        <v>533</v>
      </c>
      <c r="C50" s="493"/>
      <c r="D50" s="159">
        <f t="shared" si="3"/>
        <v>1000</v>
      </c>
      <c r="E50" s="160">
        <f t="shared" si="4"/>
        <v>0</v>
      </c>
      <c r="F50" s="217"/>
      <c r="G50" s="218"/>
      <c r="H50" s="219"/>
      <c r="I50" s="218"/>
      <c r="J50" s="219"/>
      <c r="K50" s="218"/>
      <c r="L50" s="219">
        <v>50</v>
      </c>
      <c r="M50" s="218"/>
      <c r="N50" s="219">
        <v>900</v>
      </c>
      <c r="O50" s="218"/>
      <c r="P50" s="219"/>
      <c r="Q50" s="218"/>
      <c r="R50" s="219">
        <v>50</v>
      </c>
      <c r="S50" s="218"/>
      <c r="T50" s="219"/>
      <c r="U50" s="220"/>
    </row>
    <row r="51" spans="1:21" ht="14.25" customHeight="1" thickTop="1" thickBot="1">
      <c r="A51" s="512" t="s">
        <v>156</v>
      </c>
      <c r="B51" s="513"/>
      <c r="C51" s="514"/>
      <c r="D51" s="166">
        <f>SUM(D41:D50)</f>
        <v>16750</v>
      </c>
      <c r="E51" s="81">
        <f t="shared" ref="E51:U51" si="5">SUM(E41:E50)</f>
        <v>0</v>
      </c>
      <c r="F51" s="164">
        <f t="shared" si="5"/>
        <v>550</v>
      </c>
      <c r="G51" s="80">
        <f t="shared" si="5"/>
        <v>0</v>
      </c>
      <c r="H51" s="79">
        <f t="shared" si="5"/>
        <v>900</v>
      </c>
      <c r="I51" s="80">
        <f t="shared" si="5"/>
        <v>0</v>
      </c>
      <c r="J51" s="79">
        <f t="shared" si="5"/>
        <v>5300</v>
      </c>
      <c r="K51" s="80">
        <f t="shared" si="5"/>
        <v>0</v>
      </c>
      <c r="L51" s="79">
        <f t="shared" si="5"/>
        <v>350</v>
      </c>
      <c r="M51" s="80">
        <f t="shared" si="5"/>
        <v>0</v>
      </c>
      <c r="N51" s="79">
        <f t="shared" si="5"/>
        <v>9000</v>
      </c>
      <c r="O51" s="80">
        <f t="shared" si="5"/>
        <v>0</v>
      </c>
      <c r="P51" s="79">
        <f t="shared" si="5"/>
        <v>100</v>
      </c>
      <c r="Q51" s="80">
        <f t="shared" si="5"/>
        <v>0</v>
      </c>
      <c r="R51" s="79">
        <f t="shared" si="5"/>
        <v>500</v>
      </c>
      <c r="S51" s="80">
        <f t="shared" si="5"/>
        <v>0</v>
      </c>
      <c r="T51" s="79">
        <f t="shared" si="5"/>
        <v>50</v>
      </c>
      <c r="U51" s="81">
        <f t="shared" si="5"/>
        <v>0</v>
      </c>
    </row>
    <row r="52" spans="1:21" ht="14.25" customHeight="1" thickTop="1">
      <c r="A52" s="509" t="s">
        <v>168</v>
      </c>
      <c r="B52" s="510"/>
      <c r="C52" s="511"/>
      <c r="D52" s="167">
        <f>SUM(福島市【中通り地区】!D33,福島市【中通り地区】!D51)</f>
        <v>68550</v>
      </c>
      <c r="E52" s="84">
        <f>SUM(福島市【中通り地区】!E33,福島市【中通り地区】!E51)</f>
        <v>0</v>
      </c>
      <c r="F52" s="165">
        <f>SUM(福島市【中通り地区】!F33,福島市【中通り地区】!F51)</f>
        <v>4900</v>
      </c>
      <c r="G52" s="83">
        <f>SUM(福島市【中通り地区】!G33,福島市【中通り地区】!G51)</f>
        <v>0</v>
      </c>
      <c r="H52" s="82">
        <f>SUM(福島市【中通り地区】!H33,福島市【中通り地区】!H51)</f>
        <v>5400</v>
      </c>
      <c r="I52" s="83">
        <f>SUM(福島市【中通り地区】!I33,福島市【中通り地区】!I51)</f>
        <v>0</v>
      </c>
      <c r="J52" s="82">
        <f>SUM(福島市【中通り地区】!J33,福島市【中通り地区】!J51)</f>
        <v>22600</v>
      </c>
      <c r="K52" s="83">
        <f>SUM(福島市【中通り地区】!K33,福島市【中通り地区】!K51)</f>
        <v>0</v>
      </c>
      <c r="L52" s="82">
        <f>SUM(福島市【中通り地区】!L33,福島市【中通り地区】!L51)</f>
        <v>1900</v>
      </c>
      <c r="M52" s="83">
        <f>SUM(福島市【中通り地区】!M33,福島市【中通り地区】!M51)</f>
        <v>0</v>
      </c>
      <c r="N52" s="82">
        <f>SUM(福島市【中通り地区】!N33,福島市【中通り地区】!N51)</f>
        <v>30350</v>
      </c>
      <c r="O52" s="83">
        <f>SUM(福島市【中通り地区】!O33,福島市【中通り地区】!O51)</f>
        <v>0</v>
      </c>
      <c r="P52" s="82">
        <f>SUM(福島市【中通り地区】!P33,福島市【中通り地区】!P51)</f>
        <v>850</v>
      </c>
      <c r="Q52" s="83">
        <f>SUM(福島市【中通り地区】!Q33,福島市【中通り地区】!Q51)</f>
        <v>0</v>
      </c>
      <c r="R52" s="82">
        <f>SUM(福島市【中通り地区】!R33,福島市【中通り地区】!R51)</f>
        <v>2200</v>
      </c>
      <c r="S52" s="83">
        <f>SUM(福島市【中通り地区】!S33,福島市【中通り地区】!S51)</f>
        <v>0</v>
      </c>
      <c r="T52" s="82">
        <f>SUM(福島市【中通り地区】!T33,福島市【中通り地区】!T51)</f>
        <v>350</v>
      </c>
      <c r="U52" s="84">
        <f>SUM(福島市【中通り地区】!U33,福島市【中通り地区】!U51)</f>
        <v>0</v>
      </c>
    </row>
    <row r="53" spans="1:21">
      <c r="A53" s="85"/>
      <c r="B53" s="85"/>
      <c r="C53" s="85"/>
      <c r="D53" s="86"/>
      <c r="E53" s="111"/>
      <c r="F53" s="86"/>
      <c r="G53" s="87"/>
      <c r="H53" s="85"/>
      <c r="I53" s="52"/>
      <c r="J53" s="85"/>
      <c r="K53" s="52"/>
      <c r="L53" s="85"/>
      <c r="M53" s="52"/>
      <c r="N53" s="85"/>
      <c r="O53" s="52"/>
      <c r="P53" s="85"/>
      <c r="Q53" s="52"/>
      <c r="R53" s="85"/>
      <c r="S53" s="52"/>
      <c r="T53" s="85"/>
      <c r="U53" s="52"/>
    </row>
    <row r="54" spans="1:21">
      <c r="E54" s="101"/>
      <c r="G54" s="101"/>
      <c r="I54" s="101"/>
      <c r="K54" s="101"/>
      <c r="M54" s="101"/>
      <c r="O54" s="101"/>
      <c r="Q54" s="101"/>
      <c r="S54" s="101"/>
      <c r="U54" s="101"/>
    </row>
    <row r="55" spans="1:21">
      <c r="E55" s="101"/>
      <c r="G55" s="101"/>
      <c r="I55" s="101"/>
      <c r="K55" s="101"/>
      <c r="M55" s="101"/>
      <c r="O55" s="101"/>
      <c r="Q55" s="101"/>
      <c r="S55" s="101"/>
      <c r="U55" s="101"/>
    </row>
    <row r="56" spans="1:21">
      <c r="E56" s="101"/>
      <c r="G56" s="101"/>
      <c r="I56" s="101"/>
      <c r="K56" s="101"/>
      <c r="M56" s="101"/>
      <c r="O56" s="101"/>
      <c r="Q56" s="101"/>
      <c r="S56" s="101"/>
      <c r="U56" s="101"/>
    </row>
    <row r="57" spans="1:21">
      <c r="E57" s="101"/>
      <c r="G57" s="101"/>
      <c r="I57" s="101"/>
      <c r="K57" s="101"/>
      <c r="M57" s="101"/>
      <c r="O57" s="101"/>
      <c r="Q57" s="101"/>
      <c r="S57" s="101"/>
      <c r="U57" s="101"/>
    </row>
    <row r="58" spans="1:21">
      <c r="E58" s="101"/>
      <c r="G58" s="101"/>
      <c r="I58" s="101"/>
      <c r="K58" s="101"/>
      <c r="M58" s="101"/>
      <c r="O58" s="101"/>
      <c r="Q58" s="101"/>
      <c r="S58" s="101"/>
      <c r="U58" s="101"/>
    </row>
    <row r="59" spans="1:21">
      <c r="E59" s="101"/>
      <c r="G59" s="101"/>
      <c r="I59" s="101"/>
      <c r="K59" s="101"/>
      <c r="M59" s="101"/>
      <c r="O59" s="101"/>
      <c r="Q59" s="101"/>
      <c r="S59" s="101"/>
      <c r="U59" s="101"/>
    </row>
    <row r="60" spans="1:21">
      <c r="E60" s="101"/>
      <c r="G60" s="101"/>
      <c r="I60" s="101"/>
      <c r="K60" s="101"/>
      <c r="M60" s="101"/>
      <c r="O60" s="101"/>
      <c r="Q60" s="101"/>
      <c r="S60" s="101"/>
      <c r="U60" s="101"/>
    </row>
    <row r="61" spans="1:21">
      <c r="E61" s="101"/>
      <c r="G61" s="101"/>
      <c r="I61" s="101"/>
      <c r="K61" s="101"/>
      <c r="M61" s="101"/>
      <c r="O61" s="101"/>
      <c r="Q61" s="101"/>
      <c r="S61" s="101"/>
      <c r="U61" s="101"/>
    </row>
    <row r="62" spans="1:21">
      <c r="E62" s="101"/>
      <c r="G62" s="101"/>
      <c r="I62" s="101"/>
      <c r="K62" s="101"/>
      <c r="M62" s="101"/>
      <c r="O62" s="101"/>
      <c r="Q62" s="101"/>
      <c r="S62" s="101"/>
      <c r="U62" s="101"/>
    </row>
    <row r="63" spans="1:21">
      <c r="E63" s="101"/>
      <c r="G63" s="101"/>
      <c r="I63" s="101"/>
      <c r="K63" s="101"/>
      <c r="M63" s="101"/>
      <c r="O63" s="101"/>
      <c r="Q63" s="101"/>
      <c r="S63" s="101"/>
      <c r="U63" s="101"/>
    </row>
    <row r="64" spans="1: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M7:M19 G41:G50 I41:I50 K41:K50 M41:M50 O41:O50 Q41:Q50 S41:S50 U41:U50 S7:S32 Q7:Q32 O7:O32 K7:K32 I7:I32 G7:G32 M21:M32 U7:U32" name="範囲1"/>
  </protectedRanges>
  <mergeCells count="61">
    <mergeCell ref="R39:S39"/>
    <mergeCell ref="A37:F37"/>
    <mergeCell ref="A52:C52"/>
    <mergeCell ref="T39:U39"/>
    <mergeCell ref="F39:G39"/>
    <mergeCell ref="H39:I39"/>
    <mergeCell ref="J39:K39"/>
    <mergeCell ref="B39:C40"/>
    <mergeCell ref="A51:C51"/>
    <mergeCell ref="D39:D40"/>
    <mergeCell ref="E39:E40"/>
    <mergeCell ref="L39:M39"/>
    <mergeCell ref="A39:A40"/>
    <mergeCell ref="A41:A42"/>
    <mergeCell ref="A45:A46"/>
    <mergeCell ref="A49:A50"/>
    <mergeCell ref="O1:U1"/>
    <mergeCell ref="G2:M2"/>
    <mergeCell ref="A2:F2"/>
    <mergeCell ref="G3:K3"/>
    <mergeCell ref="A3:F3"/>
    <mergeCell ref="Q2:U2"/>
    <mergeCell ref="Q3:U3"/>
    <mergeCell ref="L3:P3"/>
    <mergeCell ref="N2:P2"/>
    <mergeCell ref="P39:Q39"/>
    <mergeCell ref="P4:U4"/>
    <mergeCell ref="A34:U34"/>
    <mergeCell ref="A36:F36"/>
    <mergeCell ref="A33:C33"/>
    <mergeCell ref="F5:G5"/>
    <mergeCell ref="N5:O5"/>
    <mergeCell ref="P5:Q5"/>
    <mergeCell ref="R5:S5"/>
    <mergeCell ref="H5:I5"/>
    <mergeCell ref="J5:K5"/>
    <mergeCell ref="E5:E6"/>
    <mergeCell ref="L5:M5"/>
    <mergeCell ref="O35:U35"/>
    <mergeCell ref="Q36:U36"/>
    <mergeCell ref="N36:P36"/>
    <mergeCell ref="T5:U5"/>
    <mergeCell ref="P38:U38"/>
    <mergeCell ref="Q37:U37"/>
    <mergeCell ref="L37:P37"/>
    <mergeCell ref="G36:M36"/>
    <mergeCell ref="G37:K37"/>
    <mergeCell ref="B50:C50"/>
    <mergeCell ref="B46:C46"/>
    <mergeCell ref="D4:O4"/>
    <mergeCell ref="D38:O38"/>
    <mergeCell ref="A43:A44"/>
    <mergeCell ref="B44:C44"/>
    <mergeCell ref="A4:C4"/>
    <mergeCell ref="A38:C38"/>
    <mergeCell ref="N39:O39"/>
    <mergeCell ref="D5:D6"/>
    <mergeCell ref="B5:C6"/>
    <mergeCell ref="A5:A6"/>
    <mergeCell ref="B41:C41"/>
    <mergeCell ref="B43:C43"/>
  </mergeCells>
  <phoneticPr fontId="20"/>
  <conditionalFormatting sqref="E7:E33 G7:G33 I7:I33 K7:K33 M7:M33 U7:U33 E41:E52 G41:G52 I41:I52 K41:K52 M41:M52 O41:O52 Q41:Q52 S41:S52 U41:U52">
    <cfRule type="expression" dxfId="83" priority="21" stopIfTrue="1">
      <formula>E7&gt;D7</formula>
    </cfRule>
  </conditionalFormatting>
  <conditionalFormatting sqref="O7:O33 Q7:Q33 S7:S33">
    <cfRule type="expression" dxfId="82" priority="15" stopIfTrue="1">
      <formula>O7&gt;N7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rowBreaks count="1" manualBreakCount="1">
    <brk id="34" max="20" man="1"/>
  </rowBreaks>
  <drawing r:id="rId2"/>
  <legacyDrawingHF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codeName="Sheet22">
    <tabColor indexed="41"/>
  </sheetPr>
  <dimension ref="A1:U70"/>
  <sheetViews>
    <sheetView showZeros="0" zoomScaleNormal="100" workbookViewId="0">
      <selection activeCell="X18" sqref="X18"/>
    </sheetView>
  </sheetViews>
  <sheetFormatPr defaultColWidth="9" defaultRowHeight="13.5"/>
  <cols>
    <col min="1" max="21" width="6.375" style="16" customWidth="1"/>
    <col min="22" max="16384" width="9" style="16"/>
  </cols>
  <sheetData>
    <row r="1" spans="1:21" s="15" customFormat="1" ht="25.5" customHeight="1">
      <c r="A1" s="207" t="s">
        <v>13</v>
      </c>
      <c r="G1" s="14"/>
      <c r="K1" s="330" t="s">
        <v>169</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85" customFormat="1" ht="25.5" customHeight="1">
      <c r="A4" s="90" t="s">
        <v>170</v>
      </c>
      <c r="B4" s="90"/>
      <c r="C4" s="475" t="s">
        <v>399</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469</v>
      </c>
      <c r="B7" s="479" t="s">
        <v>503</v>
      </c>
      <c r="C7" s="480"/>
      <c r="D7" s="159">
        <f t="shared" ref="D7:D17" si="0">F7+H7+J7+L7+N7+P7+R7+T7</f>
        <v>1500</v>
      </c>
      <c r="E7" s="160">
        <f t="shared" ref="E7:E17" si="1">G7+I7+K7+M7+O7+Q7+S7+U7</f>
        <v>0</v>
      </c>
      <c r="F7" s="155">
        <v>200</v>
      </c>
      <c r="G7" s="65"/>
      <c r="H7" s="64"/>
      <c r="I7" s="65"/>
      <c r="J7" s="64"/>
      <c r="K7" s="65"/>
      <c r="L7" s="64">
        <v>50</v>
      </c>
      <c r="M7" s="65"/>
      <c r="N7" s="64">
        <v>1200</v>
      </c>
      <c r="O7" s="65"/>
      <c r="P7" s="64"/>
      <c r="Q7" s="65"/>
      <c r="R7" s="64">
        <v>50</v>
      </c>
      <c r="S7" s="65"/>
      <c r="T7" s="64"/>
      <c r="U7" s="66"/>
    </row>
    <row r="8" spans="1:21" s="17" customFormat="1" ht="14.85" customHeight="1">
      <c r="A8" s="477"/>
      <c r="B8" s="443" t="s">
        <v>490</v>
      </c>
      <c r="C8" s="444"/>
      <c r="D8" s="159">
        <f t="shared" si="0"/>
        <v>850</v>
      </c>
      <c r="E8" s="160">
        <f t="shared" si="1"/>
        <v>0</v>
      </c>
      <c r="F8" s="154"/>
      <c r="G8" s="61"/>
      <c r="H8" s="60">
        <v>150</v>
      </c>
      <c r="I8" s="61"/>
      <c r="J8" s="60">
        <v>700</v>
      </c>
      <c r="K8" s="61"/>
      <c r="L8" s="60"/>
      <c r="M8" s="61"/>
      <c r="N8" s="60"/>
      <c r="O8" s="61"/>
      <c r="P8" s="60"/>
      <c r="Q8" s="61"/>
      <c r="R8" s="60"/>
      <c r="S8" s="61"/>
      <c r="T8" s="60"/>
      <c r="U8" s="62"/>
    </row>
    <row r="9" spans="1:21" s="17" customFormat="1" ht="14.85" customHeight="1">
      <c r="A9" s="308" t="s">
        <v>171</v>
      </c>
      <c r="B9" s="443" t="s">
        <v>491</v>
      </c>
      <c r="C9" s="444"/>
      <c r="D9" s="159">
        <f t="shared" si="0"/>
        <v>400</v>
      </c>
      <c r="E9" s="160">
        <f t="shared" si="1"/>
        <v>0</v>
      </c>
      <c r="F9" s="154">
        <v>50</v>
      </c>
      <c r="G9" s="61"/>
      <c r="H9" s="60">
        <v>50</v>
      </c>
      <c r="I9" s="61"/>
      <c r="J9" s="60">
        <v>300</v>
      </c>
      <c r="K9" s="61"/>
      <c r="L9" s="60"/>
      <c r="M9" s="61"/>
      <c r="N9" s="60"/>
      <c r="O9" s="61"/>
      <c r="P9" s="60"/>
      <c r="Q9" s="61"/>
      <c r="R9" s="60"/>
      <c r="S9" s="61"/>
      <c r="T9" s="60"/>
      <c r="U9" s="62"/>
    </row>
    <row r="10" spans="1:21" s="17" customFormat="1" ht="14.85" customHeight="1">
      <c r="A10" s="309" t="s">
        <v>171</v>
      </c>
      <c r="B10" s="67" t="s">
        <v>172</v>
      </c>
      <c r="C10" s="176"/>
      <c r="D10" s="159">
        <f t="shared" si="0"/>
        <v>500</v>
      </c>
      <c r="E10" s="160">
        <f t="shared" si="1"/>
        <v>0</v>
      </c>
      <c r="F10" s="154"/>
      <c r="G10" s="61"/>
      <c r="H10" s="60"/>
      <c r="I10" s="61"/>
      <c r="J10" s="60"/>
      <c r="K10" s="61"/>
      <c r="L10" s="60">
        <v>50</v>
      </c>
      <c r="M10" s="61"/>
      <c r="N10" s="60">
        <v>450</v>
      </c>
      <c r="O10" s="61"/>
      <c r="P10" s="60"/>
      <c r="Q10" s="61"/>
      <c r="R10" s="60"/>
      <c r="S10" s="61"/>
      <c r="T10" s="60"/>
      <c r="U10" s="62"/>
    </row>
    <row r="11" spans="1:21" s="17" customFormat="1" ht="14.85" customHeight="1">
      <c r="A11" s="452" t="s">
        <v>466</v>
      </c>
      <c r="B11" s="67" t="s">
        <v>173</v>
      </c>
      <c r="C11" s="176"/>
      <c r="D11" s="159">
        <f t="shared" si="0"/>
        <v>100</v>
      </c>
      <c r="E11" s="160">
        <f t="shared" si="1"/>
        <v>0</v>
      </c>
      <c r="F11" s="154">
        <v>100</v>
      </c>
      <c r="G11" s="61"/>
      <c r="H11" s="60"/>
      <c r="I11" s="61"/>
      <c r="J11" s="60"/>
      <c r="K11" s="61"/>
      <c r="L11" s="60"/>
      <c r="M11" s="61"/>
      <c r="N11" s="60"/>
      <c r="O11" s="61"/>
      <c r="P11" s="60"/>
      <c r="Q11" s="61"/>
      <c r="R11" s="60"/>
      <c r="S11" s="61"/>
      <c r="T11" s="60"/>
      <c r="U11" s="62"/>
    </row>
    <row r="12" spans="1:21" s="17" customFormat="1" ht="14.85" customHeight="1">
      <c r="A12" s="477"/>
      <c r="B12" s="67" t="s">
        <v>174</v>
      </c>
      <c r="C12" s="176"/>
      <c r="D12" s="159">
        <f t="shared" si="0"/>
        <v>1100</v>
      </c>
      <c r="E12" s="160">
        <f t="shared" si="1"/>
        <v>0</v>
      </c>
      <c r="F12" s="154"/>
      <c r="G12" s="61"/>
      <c r="H12" s="60">
        <v>100</v>
      </c>
      <c r="I12" s="61"/>
      <c r="J12" s="60">
        <v>1000</v>
      </c>
      <c r="K12" s="61"/>
      <c r="L12" s="60"/>
      <c r="M12" s="61"/>
      <c r="N12" s="60"/>
      <c r="O12" s="61"/>
      <c r="P12" s="60"/>
      <c r="Q12" s="61"/>
      <c r="R12" s="60"/>
      <c r="S12" s="61"/>
      <c r="T12" s="60"/>
      <c r="U12" s="62"/>
    </row>
    <row r="13" spans="1:21" s="17" customFormat="1" ht="14.85" customHeight="1">
      <c r="A13" s="478"/>
      <c r="B13" s="67" t="s">
        <v>175</v>
      </c>
      <c r="C13" s="176"/>
      <c r="D13" s="159">
        <f t="shared" si="0"/>
        <v>2750</v>
      </c>
      <c r="E13" s="160">
        <f t="shared" si="1"/>
        <v>0</v>
      </c>
      <c r="F13" s="154"/>
      <c r="G13" s="61"/>
      <c r="H13" s="60"/>
      <c r="I13" s="61"/>
      <c r="J13" s="60"/>
      <c r="K13" s="61"/>
      <c r="L13" s="60">
        <v>100</v>
      </c>
      <c r="M13" s="61"/>
      <c r="N13" s="60">
        <v>2500</v>
      </c>
      <c r="O13" s="61"/>
      <c r="P13" s="60">
        <v>50</v>
      </c>
      <c r="Q13" s="61"/>
      <c r="R13" s="60">
        <v>100</v>
      </c>
      <c r="S13" s="61"/>
      <c r="T13" s="60"/>
      <c r="U13" s="62"/>
    </row>
    <row r="14" spans="1:21" s="17" customFormat="1" ht="14.85" customHeight="1">
      <c r="A14" s="452" t="s">
        <v>467</v>
      </c>
      <c r="B14" s="443" t="s">
        <v>176</v>
      </c>
      <c r="C14" s="444"/>
      <c r="D14" s="159">
        <f t="shared" si="0"/>
        <v>1600</v>
      </c>
      <c r="E14" s="160">
        <f t="shared" si="1"/>
        <v>0</v>
      </c>
      <c r="F14" s="154"/>
      <c r="G14" s="61"/>
      <c r="H14" s="60">
        <v>150</v>
      </c>
      <c r="I14" s="61"/>
      <c r="J14" s="60">
        <v>1450</v>
      </c>
      <c r="K14" s="61"/>
      <c r="L14" s="60"/>
      <c r="M14" s="61"/>
      <c r="N14" s="60"/>
      <c r="O14" s="61"/>
      <c r="P14" s="60"/>
      <c r="Q14" s="61"/>
      <c r="R14" s="60"/>
      <c r="S14" s="61"/>
      <c r="T14" s="60"/>
      <c r="U14" s="62"/>
    </row>
    <row r="15" spans="1:21" s="17" customFormat="1" ht="14.85" customHeight="1">
      <c r="A15" s="478"/>
      <c r="B15" s="67" t="s">
        <v>177</v>
      </c>
      <c r="C15" s="152"/>
      <c r="D15" s="159">
        <f t="shared" si="0"/>
        <v>3400</v>
      </c>
      <c r="E15" s="160">
        <f t="shared" si="1"/>
        <v>0</v>
      </c>
      <c r="F15" s="154">
        <v>150</v>
      </c>
      <c r="G15" s="61"/>
      <c r="H15" s="60"/>
      <c r="I15" s="61"/>
      <c r="J15" s="60"/>
      <c r="K15" s="61"/>
      <c r="L15" s="60">
        <v>100</v>
      </c>
      <c r="M15" s="61"/>
      <c r="N15" s="60">
        <v>3000</v>
      </c>
      <c r="O15" s="61"/>
      <c r="P15" s="60">
        <v>50</v>
      </c>
      <c r="Q15" s="61"/>
      <c r="R15" s="60">
        <v>100</v>
      </c>
      <c r="S15" s="61"/>
      <c r="T15" s="60"/>
      <c r="U15" s="62"/>
    </row>
    <row r="16" spans="1:21" s="17" customFormat="1" ht="14.85" customHeight="1">
      <c r="A16" s="452" t="s">
        <v>468</v>
      </c>
      <c r="B16" s="67" t="s">
        <v>442</v>
      </c>
      <c r="C16" s="152"/>
      <c r="D16" s="159">
        <f t="shared" si="0"/>
        <v>850</v>
      </c>
      <c r="E16" s="160">
        <f t="shared" si="1"/>
        <v>0</v>
      </c>
      <c r="F16" s="154">
        <v>50</v>
      </c>
      <c r="G16" s="61"/>
      <c r="H16" s="60">
        <v>50</v>
      </c>
      <c r="I16" s="61"/>
      <c r="J16" s="60">
        <v>750</v>
      </c>
      <c r="K16" s="61"/>
      <c r="L16" s="60"/>
      <c r="M16" s="61"/>
      <c r="N16" s="60"/>
      <c r="O16" s="61"/>
      <c r="P16" s="60"/>
      <c r="Q16" s="61"/>
      <c r="R16" s="60"/>
      <c r="S16" s="61"/>
      <c r="T16" s="60"/>
      <c r="U16" s="62"/>
    </row>
    <row r="17" spans="1:21" s="17" customFormat="1" ht="14.85" customHeight="1" thickBot="1">
      <c r="A17" s="453"/>
      <c r="B17" s="445" t="s">
        <v>375</v>
      </c>
      <c r="C17" s="446"/>
      <c r="D17" s="159">
        <f t="shared" si="0"/>
        <v>1000</v>
      </c>
      <c r="E17" s="160">
        <f t="shared" si="1"/>
        <v>0</v>
      </c>
      <c r="F17" s="163"/>
      <c r="G17" s="77"/>
      <c r="H17" s="76"/>
      <c r="I17" s="77"/>
      <c r="J17" s="76"/>
      <c r="K17" s="77"/>
      <c r="L17" s="76">
        <v>50</v>
      </c>
      <c r="M17" s="77"/>
      <c r="N17" s="76">
        <v>900</v>
      </c>
      <c r="O17" s="77"/>
      <c r="P17" s="76"/>
      <c r="Q17" s="77"/>
      <c r="R17" s="76">
        <v>50</v>
      </c>
      <c r="S17" s="77"/>
      <c r="T17" s="76"/>
      <c r="U17" s="78"/>
    </row>
    <row r="18" spans="1:21" s="17" customFormat="1" ht="14.85" customHeight="1" thickTop="1">
      <c r="A18" s="486" t="s">
        <v>178</v>
      </c>
      <c r="B18" s="487"/>
      <c r="C18" s="488"/>
      <c r="D18" s="170">
        <f>SUM(D7:D17)</f>
        <v>14050</v>
      </c>
      <c r="E18" s="94">
        <f t="shared" ref="E18:U18" si="2">SUM(E7:E17)</f>
        <v>0</v>
      </c>
      <c r="F18" s="168">
        <f t="shared" si="2"/>
        <v>550</v>
      </c>
      <c r="G18" s="93">
        <f t="shared" si="2"/>
        <v>0</v>
      </c>
      <c r="H18" s="92">
        <f t="shared" si="2"/>
        <v>500</v>
      </c>
      <c r="I18" s="93">
        <f t="shared" si="2"/>
        <v>0</v>
      </c>
      <c r="J18" s="92">
        <f t="shared" si="2"/>
        <v>4200</v>
      </c>
      <c r="K18" s="93">
        <f t="shared" si="2"/>
        <v>0</v>
      </c>
      <c r="L18" s="92">
        <f t="shared" si="2"/>
        <v>350</v>
      </c>
      <c r="M18" s="93">
        <f t="shared" si="2"/>
        <v>0</v>
      </c>
      <c r="N18" s="92">
        <f t="shared" si="2"/>
        <v>8050</v>
      </c>
      <c r="O18" s="93">
        <f t="shared" si="2"/>
        <v>0</v>
      </c>
      <c r="P18" s="92">
        <f t="shared" si="2"/>
        <v>100</v>
      </c>
      <c r="Q18" s="93">
        <f t="shared" si="2"/>
        <v>0</v>
      </c>
      <c r="R18" s="92">
        <f t="shared" si="2"/>
        <v>300</v>
      </c>
      <c r="S18" s="93">
        <f t="shared" si="2"/>
        <v>0</v>
      </c>
      <c r="T18" s="92">
        <f t="shared" si="2"/>
        <v>0</v>
      </c>
      <c r="U18" s="94">
        <f t="shared" si="2"/>
        <v>0</v>
      </c>
    </row>
    <row r="19" spans="1:21" s="85" customFormat="1" ht="25.5" customHeight="1">
      <c r="A19" s="90" t="s">
        <v>42</v>
      </c>
      <c r="B19" s="90"/>
      <c r="C19" s="519" t="s">
        <v>398</v>
      </c>
      <c r="D19" s="519"/>
      <c r="E19" s="519"/>
      <c r="F19" s="519"/>
      <c r="G19" s="519"/>
      <c r="H19" s="519"/>
      <c r="I19" s="519"/>
      <c r="J19" s="519"/>
      <c r="K19" s="519"/>
      <c r="L19" s="519"/>
      <c r="M19" s="519"/>
      <c r="N19" s="519"/>
      <c r="O19" s="519"/>
      <c r="P19" s="339" t="s">
        <v>16</v>
      </c>
      <c r="Q19" s="485"/>
      <c r="R19" s="339"/>
      <c r="S19" s="485"/>
      <c r="T19" s="339"/>
      <c r="U19" s="485"/>
    </row>
    <row r="20" spans="1:21" s="17" customFormat="1" ht="14.85" customHeight="1">
      <c r="A20" s="450" t="s">
        <v>60</v>
      </c>
      <c r="B20" s="348" t="s">
        <v>61</v>
      </c>
      <c r="C20" s="462"/>
      <c r="D20" s="450" t="s">
        <v>62</v>
      </c>
      <c r="E20" s="351" t="s">
        <v>28</v>
      </c>
      <c r="F20" s="347" t="s">
        <v>19</v>
      </c>
      <c r="G20" s="348"/>
      <c r="H20" s="348" t="s">
        <v>20</v>
      </c>
      <c r="I20" s="348"/>
      <c r="J20" s="348" t="s">
        <v>21</v>
      </c>
      <c r="K20" s="348"/>
      <c r="L20" s="348" t="s">
        <v>22</v>
      </c>
      <c r="M20" s="348"/>
      <c r="N20" s="348" t="s">
        <v>23</v>
      </c>
      <c r="O20" s="348"/>
      <c r="P20" s="348" t="s">
        <v>24</v>
      </c>
      <c r="Q20" s="348"/>
      <c r="R20" s="348" t="s">
        <v>25</v>
      </c>
      <c r="S20" s="348"/>
      <c r="T20" s="348" t="s">
        <v>26</v>
      </c>
      <c r="U20" s="351"/>
    </row>
    <row r="21" spans="1:21" s="17" customFormat="1" ht="14.85" customHeight="1">
      <c r="A21" s="451"/>
      <c r="B21" s="463"/>
      <c r="C21" s="464"/>
      <c r="D21" s="451"/>
      <c r="E21" s="489"/>
      <c r="F21" s="19" t="s">
        <v>27</v>
      </c>
      <c r="G21" s="20" t="s">
        <v>28</v>
      </c>
      <c r="H21" s="20" t="s">
        <v>27</v>
      </c>
      <c r="I21" s="20" t="s">
        <v>28</v>
      </c>
      <c r="J21" s="20" t="s">
        <v>27</v>
      </c>
      <c r="K21" s="20" t="s">
        <v>28</v>
      </c>
      <c r="L21" s="20" t="s">
        <v>27</v>
      </c>
      <c r="M21" s="20" t="s">
        <v>28</v>
      </c>
      <c r="N21" s="20" t="s">
        <v>27</v>
      </c>
      <c r="O21" s="20" t="s">
        <v>28</v>
      </c>
      <c r="P21" s="20" t="s">
        <v>27</v>
      </c>
      <c r="Q21" s="20" t="s">
        <v>28</v>
      </c>
      <c r="R21" s="20" t="s">
        <v>27</v>
      </c>
      <c r="S21" s="20" t="s">
        <v>28</v>
      </c>
      <c r="T21" s="20" t="s">
        <v>27</v>
      </c>
      <c r="U21" s="18" t="s">
        <v>28</v>
      </c>
    </row>
    <row r="22" spans="1:21" s="17" customFormat="1" ht="14.85" customHeight="1">
      <c r="A22" s="476" t="s">
        <v>179</v>
      </c>
      <c r="B22" s="113" t="s">
        <v>180</v>
      </c>
      <c r="C22" s="177"/>
      <c r="D22" s="159">
        <f t="shared" ref="D22:E27" si="3">F22+H22+J22+L22+N22+P22+R22+T22</f>
        <v>1950</v>
      </c>
      <c r="E22" s="160">
        <f t="shared" si="3"/>
        <v>0</v>
      </c>
      <c r="F22" s="155">
        <v>150</v>
      </c>
      <c r="G22" s="65"/>
      <c r="H22" s="64"/>
      <c r="I22" s="65"/>
      <c r="J22" s="64"/>
      <c r="K22" s="65"/>
      <c r="L22" s="64">
        <v>50</v>
      </c>
      <c r="M22" s="65"/>
      <c r="N22" s="64">
        <v>1650</v>
      </c>
      <c r="O22" s="65"/>
      <c r="P22" s="64"/>
      <c r="Q22" s="65"/>
      <c r="R22" s="64">
        <v>100</v>
      </c>
      <c r="S22" s="65"/>
      <c r="T22" s="64"/>
      <c r="U22" s="66"/>
    </row>
    <row r="23" spans="1:21" s="17" customFormat="1" ht="14.85" customHeight="1">
      <c r="A23" s="478"/>
      <c r="B23" s="110" t="s">
        <v>443</v>
      </c>
      <c r="C23" s="176"/>
      <c r="D23" s="159">
        <f t="shared" si="3"/>
        <v>1050</v>
      </c>
      <c r="E23" s="160">
        <f t="shared" si="3"/>
        <v>0</v>
      </c>
      <c r="F23" s="154"/>
      <c r="G23" s="61"/>
      <c r="H23" s="60">
        <v>100</v>
      </c>
      <c r="I23" s="61"/>
      <c r="J23" s="60">
        <v>900</v>
      </c>
      <c r="K23" s="61"/>
      <c r="L23" s="60"/>
      <c r="M23" s="61"/>
      <c r="N23" s="60"/>
      <c r="O23" s="61"/>
      <c r="P23" s="60">
        <v>50</v>
      </c>
      <c r="Q23" s="61"/>
      <c r="R23" s="60"/>
      <c r="S23" s="61"/>
      <c r="T23" s="60"/>
      <c r="U23" s="62"/>
    </row>
    <row r="24" spans="1:21" s="17" customFormat="1" ht="14.85" customHeight="1">
      <c r="A24" s="452" t="s">
        <v>181</v>
      </c>
      <c r="B24" s="110" t="s">
        <v>182</v>
      </c>
      <c r="C24" s="176"/>
      <c r="D24" s="159">
        <f t="shared" si="3"/>
        <v>1750</v>
      </c>
      <c r="E24" s="160">
        <f t="shared" si="3"/>
        <v>0</v>
      </c>
      <c r="F24" s="154">
        <v>50</v>
      </c>
      <c r="G24" s="61"/>
      <c r="H24" s="60">
        <v>50</v>
      </c>
      <c r="I24" s="61"/>
      <c r="J24" s="60">
        <v>400</v>
      </c>
      <c r="K24" s="61"/>
      <c r="L24" s="60"/>
      <c r="M24" s="61"/>
      <c r="N24" s="60">
        <v>1200</v>
      </c>
      <c r="O24" s="61"/>
      <c r="P24" s="60"/>
      <c r="Q24" s="61"/>
      <c r="R24" s="60">
        <v>50</v>
      </c>
      <c r="S24" s="61"/>
      <c r="T24" s="60"/>
      <c r="U24" s="62"/>
    </row>
    <row r="25" spans="1:21" s="17" customFormat="1" ht="14.85" customHeight="1">
      <c r="A25" s="478"/>
      <c r="B25" s="110" t="s">
        <v>83</v>
      </c>
      <c r="C25" s="176"/>
      <c r="D25" s="159">
        <f t="shared" si="3"/>
        <v>950</v>
      </c>
      <c r="E25" s="160">
        <f t="shared" si="3"/>
        <v>0</v>
      </c>
      <c r="F25" s="154">
        <v>50</v>
      </c>
      <c r="G25" s="61"/>
      <c r="H25" s="60">
        <v>50</v>
      </c>
      <c r="I25" s="61"/>
      <c r="J25" s="60">
        <v>200</v>
      </c>
      <c r="K25" s="61"/>
      <c r="L25" s="60">
        <v>50</v>
      </c>
      <c r="M25" s="61"/>
      <c r="N25" s="60">
        <v>550</v>
      </c>
      <c r="O25" s="61"/>
      <c r="P25" s="60"/>
      <c r="Q25" s="61"/>
      <c r="R25" s="60">
        <v>50</v>
      </c>
      <c r="S25" s="61"/>
      <c r="T25" s="60"/>
      <c r="U25" s="62"/>
    </row>
    <row r="26" spans="1:21" s="17" customFormat="1" ht="14.85" customHeight="1">
      <c r="A26" s="452" t="s">
        <v>183</v>
      </c>
      <c r="B26" s="490" t="s">
        <v>184</v>
      </c>
      <c r="C26" s="491"/>
      <c r="D26" s="159">
        <f t="shared" si="3"/>
        <v>2500</v>
      </c>
      <c r="E26" s="160">
        <f t="shared" si="3"/>
        <v>0</v>
      </c>
      <c r="F26" s="154">
        <v>100</v>
      </c>
      <c r="G26" s="61"/>
      <c r="H26" s="60"/>
      <c r="I26" s="61"/>
      <c r="J26" s="60"/>
      <c r="K26" s="61"/>
      <c r="L26" s="60">
        <v>50</v>
      </c>
      <c r="M26" s="61"/>
      <c r="N26" s="60">
        <v>2250</v>
      </c>
      <c r="O26" s="61"/>
      <c r="P26" s="60"/>
      <c r="Q26" s="61"/>
      <c r="R26" s="60">
        <v>100</v>
      </c>
      <c r="S26" s="61"/>
      <c r="T26" s="60"/>
      <c r="U26" s="62"/>
    </row>
    <row r="27" spans="1:21" s="17" customFormat="1" ht="14.85" customHeight="1" thickBot="1">
      <c r="A27" s="453"/>
      <c r="B27" s="492" t="s">
        <v>552</v>
      </c>
      <c r="C27" s="493"/>
      <c r="D27" s="159">
        <f t="shared" si="3"/>
        <v>1750</v>
      </c>
      <c r="E27" s="160">
        <f t="shared" si="3"/>
        <v>0</v>
      </c>
      <c r="F27" s="179"/>
      <c r="G27" s="115"/>
      <c r="H27" s="114">
        <v>150</v>
      </c>
      <c r="I27" s="115"/>
      <c r="J27" s="114">
        <v>1550</v>
      </c>
      <c r="K27" s="115"/>
      <c r="L27" s="114"/>
      <c r="M27" s="115"/>
      <c r="N27" s="114"/>
      <c r="O27" s="115"/>
      <c r="P27" s="114">
        <v>50</v>
      </c>
      <c r="Q27" s="115"/>
      <c r="R27" s="114"/>
      <c r="S27" s="115"/>
      <c r="T27" s="114"/>
      <c r="U27" s="116"/>
    </row>
    <row r="28" spans="1:21" s="17" customFormat="1" ht="14.85" customHeight="1" thickTop="1">
      <c r="A28" s="486" t="s">
        <v>185</v>
      </c>
      <c r="B28" s="487"/>
      <c r="C28" s="488"/>
      <c r="D28" s="170">
        <f>SUM(D22:D27)</f>
        <v>9950</v>
      </c>
      <c r="E28" s="94">
        <f t="shared" ref="E28:U28" si="4">SUM(E22:E27)</f>
        <v>0</v>
      </c>
      <c r="F28" s="168">
        <f t="shared" si="4"/>
        <v>350</v>
      </c>
      <c r="G28" s="93">
        <f t="shared" si="4"/>
        <v>0</v>
      </c>
      <c r="H28" s="92">
        <f t="shared" si="4"/>
        <v>350</v>
      </c>
      <c r="I28" s="93">
        <f t="shared" si="4"/>
        <v>0</v>
      </c>
      <c r="J28" s="92">
        <f t="shared" si="4"/>
        <v>3050</v>
      </c>
      <c r="K28" s="93">
        <f t="shared" si="4"/>
        <v>0</v>
      </c>
      <c r="L28" s="92">
        <f t="shared" si="4"/>
        <v>150</v>
      </c>
      <c r="M28" s="93">
        <f t="shared" si="4"/>
        <v>0</v>
      </c>
      <c r="N28" s="92">
        <f t="shared" si="4"/>
        <v>5650</v>
      </c>
      <c r="O28" s="93">
        <f t="shared" si="4"/>
        <v>0</v>
      </c>
      <c r="P28" s="92">
        <f t="shared" si="4"/>
        <v>100</v>
      </c>
      <c r="Q28" s="93">
        <f t="shared" si="4"/>
        <v>0</v>
      </c>
      <c r="R28" s="92">
        <f t="shared" si="4"/>
        <v>300</v>
      </c>
      <c r="S28" s="93">
        <f t="shared" si="4"/>
        <v>0</v>
      </c>
      <c r="T28" s="92">
        <f t="shared" si="4"/>
        <v>0</v>
      </c>
      <c r="U28" s="94">
        <f t="shared" si="4"/>
        <v>0</v>
      </c>
    </row>
    <row r="29" spans="1:21" s="17" customFormat="1" ht="14.85" customHeight="1">
      <c r="A29" s="50"/>
      <c r="E29" s="32"/>
      <c r="G29" s="32"/>
      <c r="I29" s="32"/>
      <c r="K29" s="32"/>
      <c r="M29" s="32"/>
      <c r="O29" s="32"/>
      <c r="Q29" s="52"/>
      <c r="R29" s="85"/>
      <c r="S29" s="52"/>
      <c r="T29" s="85"/>
      <c r="U29" s="52"/>
    </row>
    <row r="30" spans="1:21" s="17" customFormat="1" ht="14.85" customHeight="1">
      <c r="E30" s="32"/>
      <c r="G30" s="32"/>
      <c r="I30" s="32"/>
      <c r="K30" s="32"/>
      <c r="M30" s="32"/>
      <c r="O30" s="32"/>
      <c r="Q30" s="32"/>
      <c r="S30" s="32"/>
      <c r="U30" s="32"/>
    </row>
    <row r="31" spans="1:21" s="17" customFormat="1" ht="13.5" customHeight="1">
      <c r="E31" s="32"/>
      <c r="G31" s="32"/>
      <c r="I31" s="32"/>
      <c r="K31" s="32"/>
      <c r="M31" s="32"/>
      <c r="O31" s="32"/>
      <c r="Q31" s="32"/>
      <c r="S31" s="32"/>
      <c r="U31" s="32"/>
    </row>
    <row r="32" spans="1:21" s="17" customFormat="1" ht="13.5" customHeight="1">
      <c r="A32" s="16"/>
      <c r="B32" s="16"/>
      <c r="C32" s="16"/>
      <c r="D32" s="16"/>
      <c r="E32" s="102"/>
      <c r="F32" s="16"/>
      <c r="G32" s="101"/>
      <c r="H32" s="16"/>
      <c r="I32" s="101"/>
      <c r="J32" s="16"/>
      <c r="K32" s="101"/>
      <c r="L32" s="16"/>
      <c r="M32" s="101"/>
      <c r="N32" s="16"/>
      <c r="O32" s="101"/>
      <c r="P32" s="16"/>
      <c r="Q32" s="101"/>
      <c r="R32" s="16"/>
      <c r="S32" s="101"/>
      <c r="T32" s="16"/>
      <c r="U32" s="101"/>
    </row>
    <row r="33" spans="1:21" s="17" customFormat="1" ht="13.5" customHeight="1">
      <c r="A33" s="16"/>
      <c r="B33" s="16"/>
      <c r="C33" s="16"/>
      <c r="D33" s="16"/>
      <c r="E33" s="101"/>
      <c r="F33" s="16"/>
      <c r="G33" s="101"/>
      <c r="H33" s="16"/>
      <c r="I33" s="101"/>
      <c r="J33" s="16"/>
      <c r="K33" s="101"/>
      <c r="L33" s="16"/>
      <c r="M33" s="101"/>
      <c r="N33" s="16"/>
      <c r="O33" s="101"/>
      <c r="P33" s="16"/>
      <c r="Q33" s="101"/>
      <c r="R33" s="16"/>
      <c r="S33" s="101"/>
      <c r="T33" s="16"/>
      <c r="U33" s="101"/>
    </row>
    <row r="34" spans="1:21" ht="13.5" customHeight="1">
      <c r="E34" s="101"/>
      <c r="G34" s="101"/>
      <c r="I34" s="101"/>
      <c r="K34" s="101"/>
      <c r="M34" s="101"/>
      <c r="O34" s="101"/>
      <c r="Q34" s="101"/>
      <c r="U34" s="101"/>
    </row>
    <row r="35" spans="1:21" ht="13.5" customHeight="1"/>
    <row r="36" spans="1:21" ht="13.5" customHeight="1"/>
    <row r="37" spans="1:21" ht="13.5" customHeight="1"/>
    <row r="38" spans="1:21" ht="13.5" customHeight="1"/>
    <row r="44" spans="1:21">
      <c r="E44" s="101"/>
      <c r="G44" s="101"/>
      <c r="I44" s="101"/>
      <c r="K44" s="101"/>
      <c r="M44" s="101"/>
      <c r="O44" s="101"/>
      <c r="Q44" s="101"/>
      <c r="S44" s="101"/>
      <c r="U44" s="101"/>
    </row>
    <row r="45" spans="1:21">
      <c r="E45" s="101"/>
      <c r="G45" s="101"/>
      <c r="I45" s="101"/>
      <c r="K45" s="101"/>
      <c r="M45" s="101"/>
      <c r="O45" s="101"/>
      <c r="Q45" s="101"/>
      <c r="S45" s="101"/>
      <c r="U45" s="101"/>
    </row>
    <row r="46" spans="1:21">
      <c r="E46" s="101"/>
      <c r="G46" s="101"/>
      <c r="I46" s="101"/>
      <c r="K46" s="101"/>
      <c r="M46" s="101"/>
      <c r="O46" s="101"/>
      <c r="Q46" s="101"/>
      <c r="S46" s="101"/>
      <c r="U46" s="101"/>
    </row>
    <row r="47" spans="1:21">
      <c r="E47" s="101"/>
      <c r="G47" s="101"/>
      <c r="I47" s="101"/>
      <c r="K47" s="101"/>
      <c r="M47" s="101"/>
      <c r="O47" s="101"/>
      <c r="Q47" s="101"/>
      <c r="S47" s="101"/>
      <c r="U47" s="101"/>
    </row>
    <row r="48" spans="1: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7 I7:I17 K7:K17 M7:M17 O7:O17 Q7:Q17 S7:S17 U7:U17 G22:G27 I22:I27 K22:K27 M22:M27 O22:O27 Q22:Q27 S22:S27 U22:U27" name="範囲1"/>
  </protectedRanges>
  <mergeCells count="53">
    <mergeCell ref="B17:C17"/>
    <mergeCell ref="C19:O19"/>
    <mergeCell ref="B8:C8"/>
    <mergeCell ref="B14:C14"/>
    <mergeCell ref="B7:C7"/>
    <mergeCell ref="B9:C9"/>
    <mergeCell ref="A28:C28"/>
    <mergeCell ref="H20:I20"/>
    <mergeCell ref="J20:K20"/>
    <mergeCell ref="L20:M20"/>
    <mergeCell ref="E20:E21"/>
    <mergeCell ref="F20:G20"/>
    <mergeCell ref="D20:D21"/>
    <mergeCell ref="B27:C27"/>
    <mergeCell ref="B26:C26"/>
    <mergeCell ref="A24:A25"/>
    <mergeCell ref="A26:A27"/>
    <mergeCell ref="P19:U19"/>
    <mergeCell ref="P20:Q20"/>
    <mergeCell ref="R20:S20"/>
    <mergeCell ref="T20:U20"/>
    <mergeCell ref="B5:C6"/>
    <mergeCell ref="A18:C18"/>
    <mergeCell ref="A20:A21"/>
    <mergeCell ref="B20:C21"/>
    <mergeCell ref="D5:D6"/>
    <mergeCell ref="N20:O20"/>
    <mergeCell ref="T5:U5"/>
    <mergeCell ref="R5:S5"/>
    <mergeCell ref="L5:M5"/>
    <mergeCell ref="N5:O5"/>
    <mergeCell ref="P5:Q5"/>
    <mergeCell ref="E5:E6"/>
    <mergeCell ref="A5:A6"/>
    <mergeCell ref="F5:G5"/>
    <mergeCell ref="K1:U1"/>
    <mergeCell ref="G3:K3"/>
    <mergeCell ref="P4:U4"/>
    <mergeCell ref="A3:F3"/>
    <mergeCell ref="Q2:U2"/>
    <mergeCell ref="Q3:U3"/>
    <mergeCell ref="L3:P3"/>
    <mergeCell ref="N2:P2"/>
    <mergeCell ref="G2:M2"/>
    <mergeCell ref="A2:F2"/>
    <mergeCell ref="C4:O4"/>
    <mergeCell ref="H5:I5"/>
    <mergeCell ref="J5:K5"/>
    <mergeCell ref="A16:A17"/>
    <mergeCell ref="A14:A15"/>
    <mergeCell ref="A11:A13"/>
    <mergeCell ref="A7:A8"/>
    <mergeCell ref="A22:A23"/>
  </mergeCells>
  <phoneticPr fontId="20"/>
  <conditionalFormatting sqref="E7:E18">
    <cfRule type="expression" dxfId="81" priority="18" stopIfTrue="1">
      <formula>E7&gt;D7</formula>
    </cfRule>
  </conditionalFormatting>
  <conditionalFormatting sqref="E22:E28">
    <cfRule type="expression" dxfId="80" priority="9" stopIfTrue="1">
      <formula>E22&gt;D22</formula>
    </cfRule>
  </conditionalFormatting>
  <conditionalFormatting sqref="G7:G18">
    <cfRule type="expression" dxfId="79" priority="17" stopIfTrue="1">
      <formula>G7&gt;F7</formula>
    </cfRule>
  </conditionalFormatting>
  <conditionalFormatting sqref="G22:G28">
    <cfRule type="expression" dxfId="78" priority="8" stopIfTrue="1">
      <formula>G22&gt;F22</formula>
    </cfRule>
  </conditionalFormatting>
  <conditionalFormatting sqref="I7:I18">
    <cfRule type="expression" dxfId="77" priority="16" stopIfTrue="1">
      <formula>I7&gt;H7</formula>
    </cfRule>
  </conditionalFormatting>
  <conditionalFormatting sqref="I22:I28">
    <cfRule type="expression" dxfId="76" priority="7" stopIfTrue="1">
      <formula>I22&gt;H22</formula>
    </cfRule>
  </conditionalFormatting>
  <conditionalFormatting sqref="K7:K18">
    <cfRule type="expression" dxfId="75" priority="15" stopIfTrue="1">
      <formula>K7&gt;J7</formula>
    </cfRule>
  </conditionalFormatting>
  <conditionalFormatting sqref="K22:K28">
    <cfRule type="expression" dxfId="74" priority="6" stopIfTrue="1">
      <formula>K22&gt;J22</formula>
    </cfRule>
  </conditionalFormatting>
  <conditionalFormatting sqref="M7:M18">
    <cfRule type="expression" dxfId="73" priority="14" stopIfTrue="1">
      <formula>M7&gt;L7</formula>
    </cfRule>
  </conditionalFormatting>
  <conditionalFormatting sqref="M22:M28">
    <cfRule type="expression" dxfId="72" priority="5" stopIfTrue="1">
      <formula>M22&gt;L22</formula>
    </cfRule>
  </conditionalFormatting>
  <conditionalFormatting sqref="O7:O18">
    <cfRule type="expression" dxfId="71" priority="13" stopIfTrue="1">
      <formula>O7&gt;N7</formula>
    </cfRule>
  </conditionalFormatting>
  <conditionalFormatting sqref="O22:O28">
    <cfRule type="expression" dxfId="70" priority="4" stopIfTrue="1">
      <formula>O22&gt;N22</formula>
    </cfRule>
  </conditionalFormatting>
  <conditionalFormatting sqref="Q7:Q18">
    <cfRule type="expression" dxfId="69" priority="12" stopIfTrue="1">
      <formula>Q7&gt;P7</formula>
    </cfRule>
  </conditionalFormatting>
  <conditionalFormatting sqref="Q22:Q28">
    <cfRule type="expression" dxfId="68" priority="3" stopIfTrue="1">
      <formula>Q22&gt;P22</formula>
    </cfRule>
  </conditionalFormatting>
  <conditionalFormatting sqref="S7:S18">
    <cfRule type="expression" dxfId="67" priority="11" stopIfTrue="1">
      <formula>S7&gt;R7</formula>
    </cfRule>
  </conditionalFormatting>
  <conditionalFormatting sqref="S22:S28">
    <cfRule type="expression" dxfId="66" priority="2" stopIfTrue="1">
      <formula>S22&gt;R22</formula>
    </cfRule>
  </conditionalFormatting>
  <conditionalFormatting sqref="U7:U18">
    <cfRule type="expression" dxfId="65" priority="10" stopIfTrue="1">
      <formula>U7&gt;T7</formula>
    </cfRule>
  </conditionalFormatting>
  <conditionalFormatting sqref="U22:U28">
    <cfRule type="expression" dxfId="64" priority="1" stopIfTrue="1">
      <formula>U22&gt;T22</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23">
    <tabColor indexed="43"/>
  </sheetPr>
  <dimension ref="A1:U66"/>
  <sheetViews>
    <sheetView showZeros="0" topLeftCell="A7" zoomScaleNormal="100" zoomScaleSheetLayoutView="75" workbookViewId="0">
      <selection activeCell="N29" sqref="N29"/>
    </sheetView>
  </sheetViews>
  <sheetFormatPr defaultColWidth="9" defaultRowHeight="13.5"/>
  <cols>
    <col min="1" max="21" width="6.375" style="16" customWidth="1"/>
    <col min="22" max="16384" width="9" style="16"/>
  </cols>
  <sheetData>
    <row r="1" spans="1:21" s="15" customFormat="1" ht="25.5" customHeight="1">
      <c r="A1" s="207" t="s">
        <v>13</v>
      </c>
      <c r="G1" s="14"/>
      <c r="K1" s="330" t="s">
        <v>186</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85" customFormat="1" ht="25.5" customHeight="1">
      <c r="A4" s="521" t="s">
        <v>187</v>
      </c>
      <c r="B4" s="521"/>
      <c r="C4" s="475" t="s">
        <v>411</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74"/>
      <c r="B7" s="63" t="s">
        <v>188</v>
      </c>
      <c r="C7" s="151"/>
      <c r="D7" s="159">
        <f t="shared" ref="D7" si="0">F7+H7+J7+L7+N7+P7+R7+T7</f>
        <v>5200</v>
      </c>
      <c r="E7" s="160">
        <f t="shared" ref="E7" si="1">G7+I7+K7+M7+O7+Q7+S7+U7</f>
        <v>0</v>
      </c>
      <c r="F7" s="155">
        <v>2100</v>
      </c>
      <c r="G7" s="65"/>
      <c r="H7" s="64"/>
      <c r="I7" s="65"/>
      <c r="J7" s="64">
        <v>2300</v>
      </c>
      <c r="K7" s="65"/>
      <c r="L7" s="64"/>
      <c r="M7" s="65"/>
      <c r="N7" s="64"/>
      <c r="O7" s="65"/>
      <c r="P7" s="64">
        <v>100</v>
      </c>
      <c r="Q7" s="65"/>
      <c r="R7" s="64">
        <v>650</v>
      </c>
      <c r="S7" s="65"/>
      <c r="T7" s="64">
        <v>50</v>
      </c>
      <c r="U7" s="66"/>
    </row>
    <row r="8" spans="1:21" s="17" customFormat="1" ht="14.85" customHeight="1">
      <c r="A8" s="74"/>
      <c r="B8" s="67" t="s">
        <v>143</v>
      </c>
      <c r="C8" s="152"/>
      <c r="D8" s="180">
        <f t="shared" ref="D8:D18" si="2">F8+H8+J8+L8+N8+P8+R8+T8</f>
        <v>2050</v>
      </c>
      <c r="E8" s="181">
        <f t="shared" ref="E8:E18" si="3">G8+I8+K8+M8+O8+Q8+S8+U8</f>
        <v>0</v>
      </c>
      <c r="F8" s="154"/>
      <c r="G8" s="61"/>
      <c r="H8" s="60">
        <v>400</v>
      </c>
      <c r="I8" s="61"/>
      <c r="J8" s="60">
        <v>1650</v>
      </c>
      <c r="K8" s="61"/>
      <c r="L8" s="60"/>
      <c r="M8" s="61"/>
      <c r="N8" s="60"/>
      <c r="O8" s="61"/>
      <c r="P8" s="60"/>
      <c r="Q8" s="61"/>
      <c r="R8" s="60"/>
      <c r="S8" s="61"/>
      <c r="T8" s="60"/>
      <c r="U8" s="62"/>
    </row>
    <row r="9" spans="1:21" s="17" customFormat="1" ht="14.85" customHeight="1">
      <c r="A9" s="74"/>
      <c r="B9" s="443" t="s">
        <v>502</v>
      </c>
      <c r="C9" s="444"/>
      <c r="D9" s="180">
        <f t="shared" si="2"/>
        <v>3500</v>
      </c>
      <c r="E9" s="181">
        <f t="shared" si="3"/>
        <v>0</v>
      </c>
      <c r="F9" s="154"/>
      <c r="G9" s="61"/>
      <c r="H9" s="60">
        <v>700</v>
      </c>
      <c r="I9" s="61"/>
      <c r="J9" s="60">
        <v>2800</v>
      </c>
      <c r="K9" s="61"/>
      <c r="L9" s="60"/>
      <c r="M9" s="61"/>
      <c r="N9" s="60"/>
      <c r="O9" s="61"/>
      <c r="P9" s="60"/>
      <c r="Q9" s="61"/>
      <c r="R9" s="60"/>
      <c r="S9" s="61"/>
      <c r="T9" s="60"/>
      <c r="U9" s="62"/>
    </row>
    <row r="10" spans="1:21" s="17" customFormat="1" ht="14.85" customHeight="1">
      <c r="A10" s="74"/>
      <c r="B10" s="67" t="s">
        <v>145</v>
      </c>
      <c r="C10" s="152"/>
      <c r="D10" s="180">
        <f t="shared" si="2"/>
        <v>1300</v>
      </c>
      <c r="E10" s="181">
        <f t="shared" si="3"/>
        <v>0</v>
      </c>
      <c r="F10" s="154"/>
      <c r="G10" s="61"/>
      <c r="H10" s="60">
        <v>300</v>
      </c>
      <c r="I10" s="61"/>
      <c r="J10" s="60">
        <v>1000</v>
      </c>
      <c r="K10" s="61"/>
      <c r="L10" s="60"/>
      <c r="M10" s="61"/>
      <c r="N10" s="60"/>
      <c r="O10" s="61"/>
      <c r="P10" s="60"/>
      <c r="Q10" s="61"/>
      <c r="R10" s="60"/>
      <c r="S10" s="61"/>
      <c r="T10" s="60"/>
      <c r="U10" s="62"/>
    </row>
    <row r="11" spans="1:21" s="17" customFormat="1" ht="14.85" customHeight="1">
      <c r="A11" s="74"/>
      <c r="B11" s="67" t="s">
        <v>189</v>
      </c>
      <c r="C11" s="152"/>
      <c r="D11" s="180">
        <f t="shared" si="2"/>
        <v>1200</v>
      </c>
      <c r="E11" s="181">
        <f t="shared" si="3"/>
        <v>0</v>
      </c>
      <c r="F11" s="154"/>
      <c r="G11" s="61"/>
      <c r="H11" s="60">
        <v>200</v>
      </c>
      <c r="I11" s="61"/>
      <c r="J11" s="60">
        <v>1000</v>
      </c>
      <c r="K11" s="61"/>
      <c r="L11" s="60"/>
      <c r="M11" s="61"/>
      <c r="N11" s="60"/>
      <c r="O11" s="61"/>
      <c r="P11" s="60"/>
      <c r="Q11" s="61"/>
      <c r="R11" s="60"/>
      <c r="S11" s="61"/>
      <c r="T11" s="60"/>
      <c r="U11" s="62"/>
    </row>
    <row r="12" spans="1:21" s="17" customFormat="1" ht="14.85" customHeight="1">
      <c r="A12" s="74"/>
      <c r="B12" s="67" t="s">
        <v>522</v>
      </c>
      <c r="C12" s="152"/>
      <c r="D12" s="180">
        <f t="shared" si="2"/>
        <v>2400</v>
      </c>
      <c r="E12" s="181">
        <f t="shared" si="3"/>
        <v>0</v>
      </c>
      <c r="F12" s="154"/>
      <c r="G12" s="61"/>
      <c r="H12" s="60"/>
      <c r="I12" s="61"/>
      <c r="J12" s="60"/>
      <c r="K12" s="61"/>
      <c r="L12" s="60">
        <v>150</v>
      </c>
      <c r="M12" s="61"/>
      <c r="N12" s="60">
        <v>2250</v>
      </c>
      <c r="O12" s="61"/>
      <c r="P12" s="60"/>
      <c r="Q12" s="61"/>
      <c r="R12" s="60"/>
      <c r="S12" s="61"/>
      <c r="T12" s="60"/>
      <c r="U12" s="62"/>
    </row>
    <row r="13" spans="1:21" s="17" customFormat="1" ht="14.85" customHeight="1">
      <c r="A13" s="74"/>
      <c r="B13" s="490" t="s">
        <v>417</v>
      </c>
      <c r="C13" s="491"/>
      <c r="D13" s="180">
        <f t="shared" si="2"/>
        <v>2050</v>
      </c>
      <c r="E13" s="181">
        <f t="shared" si="3"/>
        <v>0</v>
      </c>
      <c r="F13" s="154"/>
      <c r="G13" s="61"/>
      <c r="H13" s="60"/>
      <c r="I13" s="61"/>
      <c r="J13" s="60"/>
      <c r="K13" s="61"/>
      <c r="L13" s="60">
        <v>100</v>
      </c>
      <c r="M13" s="61"/>
      <c r="N13" s="60">
        <v>1950</v>
      </c>
      <c r="O13" s="61"/>
      <c r="P13" s="60"/>
      <c r="Q13" s="61"/>
      <c r="R13" s="60"/>
      <c r="S13" s="61"/>
      <c r="T13" s="60"/>
      <c r="U13" s="62"/>
    </row>
    <row r="14" spans="1:21" s="17" customFormat="1" ht="14.85" customHeight="1">
      <c r="A14" s="74"/>
      <c r="B14" s="67" t="s">
        <v>190</v>
      </c>
      <c r="C14" s="152"/>
      <c r="D14" s="180">
        <f t="shared" si="2"/>
        <v>2100</v>
      </c>
      <c r="E14" s="181">
        <f t="shared" si="3"/>
        <v>0</v>
      </c>
      <c r="F14" s="154"/>
      <c r="G14" s="61"/>
      <c r="H14" s="60"/>
      <c r="I14" s="61"/>
      <c r="J14" s="60"/>
      <c r="K14" s="61"/>
      <c r="L14" s="60">
        <v>100</v>
      </c>
      <c r="M14" s="61"/>
      <c r="N14" s="60">
        <v>2000</v>
      </c>
      <c r="O14" s="61"/>
      <c r="P14" s="60"/>
      <c r="Q14" s="61"/>
      <c r="R14" s="60"/>
      <c r="S14" s="61"/>
      <c r="T14" s="60"/>
      <c r="U14" s="62"/>
    </row>
    <row r="15" spans="1:21" s="17" customFormat="1" ht="14.85" customHeight="1">
      <c r="A15" s="74"/>
      <c r="B15" s="67" t="s">
        <v>191</v>
      </c>
      <c r="C15" s="152"/>
      <c r="D15" s="180">
        <f t="shared" si="2"/>
        <v>1550</v>
      </c>
      <c r="E15" s="181">
        <f t="shared" si="3"/>
        <v>0</v>
      </c>
      <c r="F15" s="154"/>
      <c r="G15" s="61"/>
      <c r="H15" s="60"/>
      <c r="I15" s="61"/>
      <c r="J15" s="60"/>
      <c r="K15" s="61"/>
      <c r="L15" s="60">
        <v>100</v>
      </c>
      <c r="M15" s="61"/>
      <c r="N15" s="60">
        <v>1450</v>
      </c>
      <c r="O15" s="61"/>
      <c r="P15" s="60"/>
      <c r="Q15" s="61"/>
      <c r="R15" s="60"/>
      <c r="S15" s="61"/>
      <c r="T15" s="60"/>
      <c r="U15" s="62"/>
    </row>
    <row r="16" spans="1:21" s="17" customFormat="1" ht="14.85" customHeight="1">
      <c r="A16" s="74"/>
      <c r="B16" s="67" t="s">
        <v>192</v>
      </c>
      <c r="C16" s="152"/>
      <c r="D16" s="180">
        <f t="shared" si="2"/>
        <v>2350</v>
      </c>
      <c r="E16" s="181">
        <f t="shared" si="3"/>
        <v>0</v>
      </c>
      <c r="F16" s="154"/>
      <c r="G16" s="61"/>
      <c r="H16" s="60"/>
      <c r="I16" s="61"/>
      <c r="J16" s="60"/>
      <c r="K16" s="61"/>
      <c r="L16" s="60">
        <v>150</v>
      </c>
      <c r="M16" s="61"/>
      <c r="N16" s="60">
        <v>2200</v>
      </c>
      <c r="O16" s="61"/>
      <c r="P16" s="60"/>
      <c r="Q16" s="61"/>
      <c r="R16" s="60"/>
      <c r="S16" s="61"/>
      <c r="T16" s="60"/>
      <c r="U16" s="62"/>
    </row>
    <row r="17" spans="1:21" s="17" customFormat="1" ht="14.85" customHeight="1">
      <c r="A17" s="91"/>
      <c r="B17" s="67" t="s">
        <v>382</v>
      </c>
      <c r="C17" s="152"/>
      <c r="D17" s="180">
        <f t="shared" si="2"/>
        <v>500</v>
      </c>
      <c r="E17" s="181">
        <f t="shared" si="3"/>
        <v>0</v>
      </c>
      <c r="F17" s="154">
        <v>50</v>
      </c>
      <c r="G17" s="61"/>
      <c r="H17" s="60"/>
      <c r="I17" s="61"/>
      <c r="J17" s="60">
        <v>150</v>
      </c>
      <c r="K17" s="61"/>
      <c r="L17" s="60"/>
      <c r="M17" s="61"/>
      <c r="N17" s="60">
        <v>300</v>
      </c>
      <c r="O17" s="61"/>
      <c r="P17" s="60"/>
      <c r="Q17" s="61"/>
      <c r="R17" s="60"/>
      <c r="S17" s="61"/>
      <c r="T17" s="60"/>
      <c r="U17" s="62"/>
    </row>
    <row r="18" spans="1:21" s="17" customFormat="1" ht="14.85" customHeight="1" thickBot="1">
      <c r="A18" s="73" t="s">
        <v>193</v>
      </c>
      <c r="B18" s="75" t="s">
        <v>194</v>
      </c>
      <c r="C18" s="162"/>
      <c r="D18" s="180">
        <f t="shared" si="2"/>
        <v>1950</v>
      </c>
      <c r="E18" s="181">
        <f t="shared" si="3"/>
        <v>0</v>
      </c>
      <c r="F18" s="163">
        <v>100</v>
      </c>
      <c r="G18" s="77"/>
      <c r="H18" s="76">
        <v>50</v>
      </c>
      <c r="I18" s="77"/>
      <c r="J18" s="76">
        <v>300</v>
      </c>
      <c r="K18" s="77"/>
      <c r="L18" s="76">
        <v>50</v>
      </c>
      <c r="M18" s="77"/>
      <c r="N18" s="76">
        <v>1400</v>
      </c>
      <c r="O18" s="77"/>
      <c r="P18" s="76"/>
      <c r="Q18" s="77"/>
      <c r="R18" s="76">
        <v>50</v>
      </c>
      <c r="S18" s="77"/>
      <c r="T18" s="76"/>
      <c r="U18" s="78"/>
    </row>
    <row r="19" spans="1:21" s="17" customFormat="1" ht="14.85" customHeight="1" thickTop="1">
      <c r="A19" s="486" t="s">
        <v>195</v>
      </c>
      <c r="B19" s="487"/>
      <c r="C19" s="488"/>
      <c r="D19" s="170">
        <f>SUM(D7:D18)</f>
        <v>26150</v>
      </c>
      <c r="E19" s="94">
        <f t="shared" ref="E19:U19" si="4">SUM(E7:E18)</f>
        <v>0</v>
      </c>
      <c r="F19" s="168">
        <f t="shared" si="4"/>
        <v>2250</v>
      </c>
      <c r="G19" s="93">
        <f t="shared" si="4"/>
        <v>0</v>
      </c>
      <c r="H19" s="92">
        <f t="shared" si="4"/>
        <v>1650</v>
      </c>
      <c r="I19" s="93">
        <f t="shared" si="4"/>
        <v>0</v>
      </c>
      <c r="J19" s="92">
        <f t="shared" si="4"/>
        <v>9200</v>
      </c>
      <c r="K19" s="93">
        <f t="shared" si="4"/>
        <v>0</v>
      </c>
      <c r="L19" s="92">
        <f t="shared" si="4"/>
        <v>650</v>
      </c>
      <c r="M19" s="93">
        <f t="shared" si="4"/>
        <v>0</v>
      </c>
      <c r="N19" s="92">
        <f t="shared" si="4"/>
        <v>11550</v>
      </c>
      <c r="O19" s="93">
        <f t="shared" si="4"/>
        <v>0</v>
      </c>
      <c r="P19" s="92">
        <f t="shared" si="4"/>
        <v>100</v>
      </c>
      <c r="Q19" s="93">
        <f t="shared" si="4"/>
        <v>0</v>
      </c>
      <c r="R19" s="92">
        <f t="shared" si="4"/>
        <v>700</v>
      </c>
      <c r="S19" s="93">
        <f t="shared" si="4"/>
        <v>0</v>
      </c>
      <c r="T19" s="92">
        <f t="shared" si="4"/>
        <v>50</v>
      </c>
      <c r="U19" s="94">
        <f t="shared" si="4"/>
        <v>0</v>
      </c>
    </row>
    <row r="20" spans="1:21" s="85" customFormat="1" ht="25.5" customHeight="1">
      <c r="A20" s="90" t="s">
        <v>196</v>
      </c>
      <c r="B20" s="90"/>
      <c r="C20" s="496" t="s">
        <v>521</v>
      </c>
      <c r="D20" s="496"/>
      <c r="E20" s="522"/>
      <c r="F20" s="496"/>
      <c r="G20" s="522"/>
      <c r="H20" s="496"/>
      <c r="I20" s="522"/>
      <c r="J20" s="496"/>
      <c r="K20" s="522"/>
      <c r="L20" s="496"/>
      <c r="M20" s="522"/>
      <c r="N20" s="496"/>
      <c r="O20" s="522"/>
      <c r="P20" s="339" t="s">
        <v>16</v>
      </c>
      <c r="Q20" s="485"/>
      <c r="R20" s="339"/>
      <c r="S20" s="485"/>
      <c r="T20" s="339"/>
      <c r="U20" s="485"/>
    </row>
    <row r="21" spans="1:21" s="17" customFormat="1" ht="14.85" customHeight="1">
      <c r="A21" s="450" t="s">
        <v>60</v>
      </c>
      <c r="B21" s="348" t="s">
        <v>61</v>
      </c>
      <c r="C21" s="462"/>
      <c r="D21" s="450" t="s">
        <v>62</v>
      </c>
      <c r="E21" s="351" t="s">
        <v>28</v>
      </c>
      <c r="F21" s="347" t="s">
        <v>19</v>
      </c>
      <c r="G21" s="348"/>
      <c r="H21" s="348" t="s">
        <v>20</v>
      </c>
      <c r="I21" s="348"/>
      <c r="J21" s="348" t="s">
        <v>21</v>
      </c>
      <c r="K21" s="348"/>
      <c r="L21" s="348" t="s">
        <v>22</v>
      </c>
      <c r="M21" s="348"/>
      <c r="N21" s="348" t="s">
        <v>23</v>
      </c>
      <c r="O21" s="348"/>
      <c r="P21" s="348" t="s">
        <v>24</v>
      </c>
      <c r="Q21" s="348"/>
      <c r="R21" s="348" t="s">
        <v>25</v>
      </c>
      <c r="S21" s="348"/>
      <c r="T21" s="348" t="s">
        <v>26</v>
      </c>
      <c r="U21" s="351"/>
    </row>
    <row r="22" spans="1:21" s="17" customFormat="1" ht="14.85" customHeight="1">
      <c r="A22" s="451"/>
      <c r="B22" s="463"/>
      <c r="C22" s="464"/>
      <c r="D22" s="451"/>
      <c r="E22" s="489"/>
      <c r="F22" s="19" t="s">
        <v>27</v>
      </c>
      <c r="G22" s="20" t="s">
        <v>28</v>
      </c>
      <c r="H22" s="20" t="s">
        <v>27</v>
      </c>
      <c r="I22" s="20" t="s">
        <v>28</v>
      </c>
      <c r="J22" s="20" t="s">
        <v>27</v>
      </c>
      <c r="K22" s="20" t="s">
        <v>28</v>
      </c>
      <c r="L22" s="20" t="s">
        <v>27</v>
      </c>
      <c r="M22" s="20" t="s">
        <v>28</v>
      </c>
      <c r="N22" s="20" t="s">
        <v>27</v>
      </c>
      <c r="O22" s="20" t="s">
        <v>28</v>
      </c>
      <c r="P22" s="20" t="s">
        <v>27</v>
      </c>
      <c r="Q22" s="20" t="s">
        <v>28</v>
      </c>
      <c r="R22" s="20" t="s">
        <v>27</v>
      </c>
      <c r="S22" s="20" t="s">
        <v>28</v>
      </c>
      <c r="T22" s="20" t="s">
        <v>27</v>
      </c>
      <c r="U22" s="18" t="s">
        <v>28</v>
      </c>
    </row>
    <row r="23" spans="1:21" s="17" customFormat="1" ht="14.85" customHeight="1">
      <c r="A23" s="74"/>
      <c r="B23" s="63" t="s">
        <v>197</v>
      </c>
      <c r="C23" s="177"/>
      <c r="D23" s="159">
        <f t="shared" ref="D23:D28" si="5">F23+H23+J23+L23+N23+P23+R23+T23</f>
        <v>2650</v>
      </c>
      <c r="E23" s="160">
        <f t="shared" ref="E23:E28" si="6">G23+I23+K23+M23+O23+Q23+S23+U23</f>
        <v>0</v>
      </c>
      <c r="F23" s="155">
        <v>650</v>
      </c>
      <c r="G23" s="65"/>
      <c r="H23" s="64"/>
      <c r="I23" s="65"/>
      <c r="J23" s="64">
        <v>2000</v>
      </c>
      <c r="K23" s="65"/>
      <c r="L23" s="64"/>
      <c r="M23" s="65"/>
      <c r="N23" s="64"/>
      <c r="O23" s="65"/>
      <c r="P23" s="64"/>
      <c r="Q23" s="65"/>
      <c r="R23" s="64"/>
      <c r="S23" s="65"/>
      <c r="T23" s="64"/>
      <c r="U23" s="66"/>
    </row>
    <row r="24" spans="1:21" s="17" customFormat="1" ht="14.85" customHeight="1">
      <c r="A24" s="74"/>
      <c r="B24" s="67" t="s">
        <v>198</v>
      </c>
      <c r="C24" s="176"/>
      <c r="D24" s="180">
        <f t="shared" si="5"/>
        <v>2350</v>
      </c>
      <c r="E24" s="181">
        <f t="shared" si="6"/>
        <v>0</v>
      </c>
      <c r="F24" s="154"/>
      <c r="G24" s="61"/>
      <c r="H24" s="60">
        <v>400</v>
      </c>
      <c r="I24" s="61"/>
      <c r="J24" s="60">
        <v>1950</v>
      </c>
      <c r="K24" s="61"/>
      <c r="L24" s="60"/>
      <c r="M24" s="61"/>
      <c r="N24" s="60"/>
      <c r="O24" s="61"/>
      <c r="P24" s="60"/>
      <c r="Q24" s="61"/>
      <c r="R24" s="60"/>
      <c r="S24" s="61"/>
      <c r="T24" s="60"/>
      <c r="U24" s="62"/>
    </row>
    <row r="25" spans="1:21" s="17" customFormat="1" ht="14.85" customHeight="1">
      <c r="A25" s="74"/>
      <c r="B25" s="490" t="s">
        <v>482</v>
      </c>
      <c r="C25" s="520"/>
      <c r="D25" s="180">
        <f>F25+H25+J25+L25+N25+P25+R25+T25</f>
        <v>3550</v>
      </c>
      <c r="E25" s="181">
        <f>G25+I25+K25+M25+O25+Q25+S25+U25</f>
        <v>0</v>
      </c>
      <c r="F25" s="154"/>
      <c r="G25" s="61"/>
      <c r="H25" s="60"/>
      <c r="I25" s="61"/>
      <c r="J25" s="60"/>
      <c r="K25" s="61"/>
      <c r="L25" s="60">
        <v>150</v>
      </c>
      <c r="M25" s="61"/>
      <c r="N25" s="60">
        <v>3200</v>
      </c>
      <c r="O25" s="61"/>
      <c r="P25" s="60">
        <v>50</v>
      </c>
      <c r="Q25" s="61"/>
      <c r="R25" s="60">
        <v>150</v>
      </c>
      <c r="S25" s="61"/>
      <c r="T25" s="60"/>
      <c r="U25" s="62"/>
    </row>
    <row r="26" spans="1:21" s="17" customFormat="1" ht="14.85" customHeight="1">
      <c r="A26" s="452" t="s">
        <v>470</v>
      </c>
      <c r="B26" s="67" t="s">
        <v>376</v>
      </c>
      <c r="C26" s="176"/>
      <c r="D26" s="180">
        <f t="shared" si="5"/>
        <v>1100</v>
      </c>
      <c r="E26" s="181">
        <f t="shared" si="6"/>
        <v>0</v>
      </c>
      <c r="F26" s="154">
        <v>150</v>
      </c>
      <c r="G26" s="61"/>
      <c r="H26" s="60">
        <v>150</v>
      </c>
      <c r="I26" s="61"/>
      <c r="J26" s="60">
        <v>800</v>
      </c>
      <c r="K26" s="61"/>
      <c r="L26" s="60"/>
      <c r="M26" s="61"/>
      <c r="N26" s="60"/>
      <c r="O26" s="61"/>
      <c r="P26" s="60"/>
      <c r="Q26" s="61"/>
      <c r="R26" s="60"/>
      <c r="S26" s="61"/>
      <c r="T26" s="60"/>
      <c r="U26" s="62"/>
    </row>
    <row r="27" spans="1:21" s="17" customFormat="1" ht="14.85" customHeight="1">
      <c r="A27" s="478"/>
      <c r="B27" s="67" t="s">
        <v>199</v>
      </c>
      <c r="C27" s="176"/>
      <c r="D27" s="180">
        <f t="shared" si="5"/>
        <v>2000</v>
      </c>
      <c r="E27" s="181">
        <f t="shared" si="6"/>
        <v>0</v>
      </c>
      <c r="F27" s="154"/>
      <c r="G27" s="61"/>
      <c r="H27" s="60"/>
      <c r="I27" s="61"/>
      <c r="J27" s="60"/>
      <c r="K27" s="61"/>
      <c r="L27" s="60">
        <v>50</v>
      </c>
      <c r="M27" s="61"/>
      <c r="N27" s="60">
        <v>1900</v>
      </c>
      <c r="O27" s="61"/>
      <c r="P27" s="60"/>
      <c r="Q27" s="61"/>
      <c r="R27" s="60">
        <v>50</v>
      </c>
      <c r="S27" s="61"/>
      <c r="T27" s="60"/>
      <c r="U27" s="62"/>
    </row>
    <row r="28" spans="1:21" s="17" customFormat="1" ht="14.85" customHeight="1" thickBot="1">
      <c r="A28" s="73" t="s">
        <v>471</v>
      </c>
      <c r="B28" s="75" t="s">
        <v>377</v>
      </c>
      <c r="C28" s="178"/>
      <c r="D28" s="182">
        <f t="shared" si="5"/>
        <v>1000</v>
      </c>
      <c r="E28" s="183">
        <f t="shared" si="6"/>
        <v>0</v>
      </c>
      <c r="F28" s="163">
        <v>50</v>
      </c>
      <c r="G28" s="77"/>
      <c r="H28" s="76"/>
      <c r="I28" s="77"/>
      <c r="J28" s="76">
        <v>350</v>
      </c>
      <c r="K28" s="77"/>
      <c r="L28" s="76">
        <v>0</v>
      </c>
      <c r="M28" s="77"/>
      <c r="N28" s="76">
        <v>600</v>
      </c>
      <c r="O28" s="77"/>
      <c r="P28" s="76"/>
      <c r="Q28" s="77"/>
      <c r="R28" s="76"/>
      <c r="S28" s="77"/>
      <c r="T28" s="76"/>
      <c r="U28" s="78"/>
    </row>
    <row r="29" spans="1:21" s="17" customFormat="1" ht="14.85" customHeight="1" thickTop="1">
      <c r="A29" s="486" t="s">
        <v>200</v>
      </c>
      <c r="B29" s="487"/>
      <c r="C29" s="488"/>
      <c r="D29" s="170">
        <f t="shared" ref="D29:U29" si="7">SUM(D23:D28)</f>
        <v>12650</v>
      </c>
      <c r="E29" s="94">
        <f t="shared" si="7"/>
        <v>0</v>
      </c>
      <c r="F29" s="168">
        <f t="shared" si="7"/>
        <v>850</v>
      </c>
      <c r="G29" s="93">
        <f t="shared" si="7"/>
        <v>0</v>
      </c>
      <c r="H29" s="92">
        <f t="shared" si="7"/>
        <v>550</v>
      </c>
      <c r="I29" s="93">
        <f t="shared" si="7"/>
        <v>0</v>
      </c>
      <c r="J29" s="92">
        <f t="shared" si="7"/>
        <v>5100</v>
      </c>
      <c r="K29" s="93">
        <f t="shared" si="7"/>
        <v>0</v>
      </c>
      <c r="L29" s="92">
        <f t="shared" si="7"/>
        <v>200</v>
      </c>
      <c r="M29" s="93">
        <f t="shared" si="7"/>
        <v>0</v>
      </c>
      <c r="N29" s="92">
        <f t="shared" si="7"/>
        <v>5700</v>
      </c>
      <c r="O29" s="93">
        <f t="shared" si="7"/>
        <v>0</v>
      </c>
      <c r="P29" s="92">
        <f t="shared" si="7"/>
        <v>50</v>
      </c>
      <c r="Q29" s="93">
        <f t="shared" si="7"/>
        <v>0</v>
      </c>
      <c r="R29" s="92">
        <f t="shared" si="7"/>
        <v>200</v>
      </c>
      <c r="S29" s="93">
        <f t="shared" si="7"/>
        <v>0</v>
      </c>
      <c r="T29" s="92">
        <f t="shared" si="7"/>
        <v>0</v>
      </c>
      <c r="U29" s="94">
        <f t="shared" si="7"/>
        <v>0</v>
      </c>
    </row>
    <row r="30" spans="1:21" s="17" customFormat="1" ht="13.5" customHeight="1">
      <c r="E30" s="89"/>
      <c r="G30" s="32"/>
      <c r="I30" s="32"/>
      <c r="K30" s="32"/>
      <c r="M30" s="32"/>
      <c r="O30" s="32"/>
      <c r="Q30" s="52"/>
      <c r="R30" s="85"/>
      <c r="S30" s="85"/>
      <c r="T30" s="85"/>
      <c r="U30" s="52"/>
    </row>
    <row r="31" spans="1:21" s="17" customFormat="1" ht="13.5" customHeight="1"/>
    <row r="32" spans="1:21" s="17" customFormat="1" ht="13.5" customHeight="1"/>
    <row r="33" spans="5:21" ht="13.5" customHeight="1"/>
    <row r="34" spans="5:21" ht="13.5" customHeight="1"/>
    <row r="40" spans="5:21">
      <c r="E40" s="101"/>
      <c r="G40" s="101"/>
      <c r="I40" s="101"/>
      <c r="K40" s="101"/>
      <c r="M40" s="101"/>
      <c r="O40" s="101"/>
      <c r="Q40" s="101"/>
      <c r="S40" s="101"/>
      <c r="U40" s="101"/>
    </row>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sheetData>
  <sheetProtection sheet="1" objects="1" scenarios="1"/>
  <protectedRanges>
    <protectedRange sqref="U7:U18 S7:S18 Q7:Q18 O7:O18 M7:M18 K7:K18 I7:I18 G7:G18 S23:S28 Q23:Q28 O23:O28 M23:M28 K23:K28 I23:I28 G23:G28 U23:U28" name="範囲1"/>
  </protectedRanges>
  <mergeCells count="44">
    <mergeCell ref="P21:Q21"/>
    <mergeCell ref="R21:S21"/>
    <mergeCell ref="T21:U21"/>
    <mergeCell ref="N21:O21"/>
    <mergeCell ref="J21:K21"/>
    <mergeCell ref="L21:M21"/>
    <mergeCell ref="K1:U1"/>
    <mergeCell ref="G3:K3"/>
    <mergeCell ref="A3:F3"/>
    <mergeCell ref="Q2:U2"/>
    <mergeCell ref="Q3:U3"/>
    <mergeCell ref="L3:P3"/>
    <mergeCell ref="N2:P2"/>
    <mergeCell ref="G2:M2"/>
    <mergeCell ref="A2:F2"/>
    <mergeCell ref="P4:U4"/>
    <mergeCell ref="P20:U20"/>
    <mergeCell ref="D5:D6"/>
    <mergeCell ref="A19:C19"/>
    <mergeCell ref="L5:M5"/>
    <mergeCell ref="R5:S5"/>
    <mergeCell ref="A5:A6"/>
    <mergeCell ref="B5:C6"/>
    <mergeCell ref="C20:O20"/>
    <mergeCell ref="T5:U5"/>
    <mergeCell ref="N5:O5"/>
    <mergeCell ref="P5:Q5"/>
    <mergeCell ref="E5:E6"/>
    <mergeCell ref="F5:G5"/>
    <mergeCell ref="H5:I5"/>
    <mergeCell ref="J5:K5"/>
    <mergeCell ref="C4:O4"/>
    <mergeCell ref="A29:C29"/>
    <mergeCell ref="H21:I21"/>
    <mergeCell ref="B25:C25"/>
    <mergeCell ref="D21:D22"/>
    <mergeCell ref="E21:E22"/>
    <mergeCell ref="A21:A22"/>
    <mergeCell ref="B21:C22"/>
    <mergeCell ref="F21:G21"/>
    <mergeCell ref="B13:C13"/>
    <mergeCell ref="A4:B4"/>
    <mergeCell ref="A26:A27"/>
    <mergeCell ref="B9:C9"/>
  </mergeCells>
  <phoneticPr fontId="20"/>
  <conditionalFormatting sqref="E7:E19 E23:E29 G23:G29 I23:I29 K23:K29 M23:M29 O23:O29 Q23:Q29 S23:S29 U23:U29">
    <cfRule type="expression" dxfId="63" priority="18" stopIfTrue="1">
      <formula>E7&gt;D7</formula>
    </cfRule>
  </conditionalFormatting>
  <conditionalFormatting sqref="G7:G19">
    <cfRule type="expression" dxfId="62" priority="17" stopIfTrue="1">
      <formula>G7&gt;F7</formula>
    </cfRule>
  </conditionalFormatting>
  <conditionalFormatting sqref="I7:I19">
    <cfRule type="expression" dxfId="61" priority="16" stopIfTrue="1">
      <formula>I7&gt;H7</formula>
    </cfRule>
  </conditionalFormatting>
  <conditionalFormatting sqref="K7:K19">
    <cfRule type="expression" dxfId="60" priority="15" stopIfTrue="1">
      <formula>K7&gt;J7</formula>
    </cfRule>
  </conditionalFormatting>
  <conditionalFormatting sqref="M7:M19">
    <cfRule type="expression" dxfId="59" priority="14" stopIfTrue="1">
      <formula>M7&gt;L7</formula>
    </cfRule>
  </conditionalFormatting>
  <conditionalFormatting sqref="O7:O19">
    <cfRule type="expression" dxfId="58" priority="13" stopIfTrue="1">
      <formula>O7&gt;N7</formula>
    </cfRule>
  </conditionalFormatting>
  <conditionalFormatting sqref="Q7:Q19">
    <cfRule type="expression" dxfId="57" priority="12" stopIfTrue="1">
      <formula>Q7&gt;P7</formula>
    </cfRule>
  </conditionalFormatting>
  <conditionalFormatting sqref="S7:S19">
    <cfRule type="expression" dxfId="56" priority="11" stopIfTrue="1">
      <formula>S7&gt;R7</formula>
    </cfRule>
  </conditionalFormatting>
  <conditionalFormatting sqref="U7:U19">
    <cfRule type="expression" dxfId="55" priority="10"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4">
    <tabColor indexed="43"/>
  </sheetPr>
  <dimension ref="A1:U69"/>
  <sheetViews>
    <sheetView showZeros="0" zoomScaleNormal="100" zoomScaleSheetLayoutView="75" workbookViewId="0">
      <selection activeCell="H21" sqref="H21"/>
    </sheetView>
  </sheetViews>
  <sheetFormatPr defaultColWidth="9" defaultRowHeight="13.5"/>
  <cols>
    <col min="1" max="21" width="6.375" style="16" customWidth="1"/>
    <col min="22" max="16384" width="9" style="16"/>
  </cols>
  <sheetData>
    <row r="1" spans="1:21" s="15" customFormat="1" ht="25.5" customHeight="1">
      <c r="A1" s="207" t="s">
        <v>13</v>
      </c>
      <c r="G1" s="14"/>
      <c r="K1" s="330" t="s">
        <v>201</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90" t="s">
        <v>202</v>
      </c>
      <c r="B4" s="90"/>
      <c r="C4" s="475" t="s">
        <v>412</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203</v>
      </c>
      <c r="B7" s="494" t="s">
        <v>501</v>
      </c>
      <c r="C7" s="495"/>
      <c r="D7" s="159">
        <f t="shared" ref="D7:E7" si="0">F7+H7+J7+L7+N7+P7+R7+T7</f>
        <v>1800</v>
      </c>
      <c r="E7" s="160">
        <f t="shared" si="0"/>
        <v>0</v>
      </c>
      <c r="F7" s="155">
        <v>100</v>
      </c>
      <c r="G7" s="65"/>
      <c r="H7" s="64">
        <v>100</v>
      </c>
      <c r="I7" s="65"/>
      <c r="J7" s="64">
        <v>250</v>
      </c>
      <c r="K7" s="65"/>
      <c r="L7" s="64">
        <v>50</v>
      </c>
      <c r="M7" s="65"/>
      <c r="N7" s="64">
        <v>1250</v>
      </c>
      <c r="O7" s="65"/>
      <c r="P7" s="64"/>
      <c r="Q7" s="65"/>
      <c r="R7" s="64">
        <v>50</v>
      </c>
      <c r="S7" s="65"/>
      <c r="T7" s="64"/>
      <c r="U7" s="66"/>
    </row>
    <row r="8" spans="1:21" s="17" customFormat="1" ht="14.85" customHeight="1">
      <c r="A8" s="477"/>
      <c r="B8" s="67" t="s">
        <v>393</v>
      </c>
      <c r="C8" s="152"/>
      <c r="D8" s="159">
        <f t="shared" ref="D8:D14" si="1">F8+H8+J8+L8+N8+P8+R8+T8</f>
        <v>1500</v>
      </c>
      <c r="E8" s="160">
        <f t="shared" ref="E8:E14" si="2">G8+I8+K8+M8+O8+Q8+S8+U8</f>
        <v>0</v>
      </c>
      <c r="F8" s="154">
        <v>50</v>
      </c>
      <c r="G8" s="61"/>
      <c r="H8" s="60">
        <v>50</v>
      </c>
      <c r="I8" s="61"/>
      <c r="J8" s="60">
        <v>200</v>
      </c>
      <c r="K8" s="61"/>
      <c r="L8" s="60">
        <v>50</v>
      </c>
      <c r="M8" s="61"/>
      <c r="N8" s="60">
        <v>1100</v>
      </c>
      <c r="O8" s="61"/>
      <c r="P8" s="60"/>
      <c r="Q8" s="61"/>
      <c r="R8" s="60">
        <v>50</v>
      </c>
      <c r="S8" s="61"/>
      <c r="T8" s="60"/>
      <c r="U8" s="62"/>
    </row>
    <row r="9" spans="1:21" s="17" customFormat="1" ht="14.85" customHeight="1">
      <c r="A9" s="478"/>
      <c r="B9" s="67" t="s">
        <v>291</v>
      </c>
      <c r="C9" s="152"/>
      <c r="D9" s="159">
        <f t="shared" si="1"/>
        <v>500</v>
      </c>
      <c r="E9" s="160">
        <f t="shared" si="2"/>
        <v>0</v>
      </c>
      <c r="F9" s="154">
        <v>50</v>
      </c>
      <c r="G9" s="61"/>
      <c r="H9" s="60"/>
      <c r="I9" s="61"/>
      <c r="J9" s="60">
        <v>50</v>
      </c>
      <c r="K9" s="61"/>
      <c r="L9" s="60"/>
      <c r="M9" s="61"/>
      <c r="N9" s="60">
        <v>400</v>
      </c>
      <c r="O9" s="61"/>
      <c r="P9" s="60"/>
      <c r="Q9" s="61"/>
      <c r="R9" s="60"/>
      <c r="S9" s="61"/>
      <c r="T9" s="60"/>
      <c r="U9" s="62"/>
    </row>
    <row r="10" spans="1:21" s="17" customFormat="1" ht="14.85" customHeight="1">
      <c r="A10" s="72" t="s">
        <v>204</v>
      </c>
      <c r="B10" s="67" t="s">
        <v>205</v>
      </c>
      <c r="C10" s="152"/>
      <c r="D10" s="159">
        <f t="shared" si="1"/>
        <v>800</v>
      </c>
      <c r="E10" s="160">
        <f>G10+I10+K10+M10+O10+Q10+S10+U10</f>
        <v>0</v>
      </c>
      <c r="F10" s="154">
        <v>50</v>
      </c>
      <c r="G10" s="61"/>
      <c r="H10" s="60">
        <v>50</v>
      </c>
      <c r="I10" s="61"/>
      <c r="J10" s="60">
        <v>150</v>
      </c>
      <c r="K10" s="61"/>
      <c r="L10" s="60">
        <v>0</v>
      </c>
      <c r="M10" s="61"/>
      <c r="N10" s="60">
        <v>550</v>
      </c>
      <c r="O10" s="61"/>
      <c r="P10" s="60"/>
      <c r="Q10" s="61"/>
      <c r="R10" s="60">
        <v>0</v>
      </c>
      <c r="S10" s="61"/>
      <c r="T10" s="60"/>
      <c r="U10" s="62"/>
    </row>
    <row r="11" spans="1:21" s="17" customFormat="1" ht="14.85" customHeight="1">
      <c r="A11" s="452" t="s">
        <v>206</v>
      </c>
      <c r="B11" s="67" t="s">
        <v>517</v>
      </c>
      <c r="C11" s="152"/>
      <c r="D11" s="159">
        <f t="shared" si="1"/>
        <v>450</v>
      </c>
      <c r="E11" s="160">
        <f t="shared" si="2"/>
        <v>0</v>
      </c>
      <c r="F11" s="154">
        <v>50</v>
      </c>
      <c r="G11" s="61"/>
      <c r="H11" s="60">
        <v>50</v>
      </c>
      <c r="I11" s="61"/>
      <c r="J11" s="60">
        <v>50</v>
      </c>
      <c r="K11" s="61"/>
      <c r="L11" s="60"/>
      <c r="M11" s="61"/>
      <c r="N11" s="60">
        <v>300</v>
      </c>
      <c r="O11" s="61"/>
      <c r="P11" s="60"/>
      <c r="Q11" s="61"/>
      <c r="R11" s="60"/>
      <c r="S11" s="61"/>
      <c r="T11" s="60"/>
      <c r="U11" s="62"/>
    </row>
    <row r="12" spans="1:21" s="17" customFormat="1" ht="14.85" customHeight="1">
      <c r="A12" s="477"/>
      <c r="B12" s="67" t="s">
        <v>207</v>
      </c>
      <c r="C12" s="152"/>
      <c r="D12" s="159">
        <f t="shared" si="1"/>
        <v>650</v>
      </c>
      <c r="E12" s="160">
        <f t="shared" si="2"/>
        <v>0</v>
      </c>
      <c r="F12" s="154">
        <v>50</v>
      </c>
      <c r="G12" s="61"/>
      <c r="H12" s="60">
        <v>50</v>
      </c>
      <c r="I12" s="61"/>
      <c r="J12" s="60">
        <v>150</v>
      </c>
      <c r="K12" s="61"/>
      <c r="L12" s="60">
        <v>50</v>
      </c>
      <c r="M12" s="61"/>
      <c r="N12" s="60">
        <v>350</v>
      </c>
      <c r="O12" s="61"/>
      <c r="P12" s="60"/>
      <c r="Q12" s="61"/>
      <c r="R12" s="60"/>
      <c r="S12" s="61"/>
      <c r="T12" s="60"/>
      <c r="U12" s="62"/>
    </row>
    <row r="13" spans="1:21" s="17" customFormat="1" ht="14.85" customHeight="1">
      <c r="A13" s="477"/>
      <c r="B13" s="67" t="s">
        <v>208</v>
      </c>
      <c r="C13" s="152"/>
      <c r="D13" s="159">
        <f t="shared" si="1"/>
        <v>300</v>
      </c>
      <c r="E13" s="160">
        <f t="shared" si="2"/>
        <v>0</v>
      </c>
      <c r="F13" s="154">
        <v>50</v>
      </c>
      <c r="G13" s="61"/>
      <c r="H13" s="60"/>
      <c r="I13" s="61"/>
      <c r="J13" s="60">
        <v>100</v>
      </c>
      <c r="K13" s="61"/>
      <c r="L13" s="60"/>
      <c r="M13" s="61"/>
      <c r="N13" s="60">
        <v>150</v>
      </c>
      <c r="O13" s="61"/>
      <c r="P13" s="60"/>
      <c r="Q13" s="61"/>
      <c r="R13" s="60"/>
      <c r="S13" s="61"/>
      <c r="T13" s="60"/>
      <c r="U13" s="62"/>
    </row>
    <row r="14" spans="1:21" s="17" customFormat="1" ht="14.85" customHeight="1" thickBot="1">
      <c r="A14" s="453"/>
      <c r="B14" s="75" t="s">
        <v>209</v>
      </c>
      <c r="C14" s="162"/>
      <c r="D14" s="159">
        <f t="shared" si="1"/>
        <v>200</v>
      </c>
      <c r="E14" s="160">
        <f t="shared" si="2"/>
        <v>0</v>
      </c>
      <c r="F14" s="163"/>
      <c r="G14" s="77"/>
      <c r="H14" s="76"/>
      <c r="I14" s="77"/>
      <c r="J14" s="76">
        <v>100</v>
      </c>
      <c r="K14" s="77"/>
      <c r="L14" s="76"/>
      <c r="M14" s="77"/>
      <c r="N14" s="76">
        <v>100</v>
      </c>
      <c r="O14" s="77"/>
      <c r="P14" s="76"/>
      <c r="Q14" s="77"/>
      <c r="R14" s="76"/>
      <c r="S14" s="77"/>
      <c r="T14" s="76"/>
      <c r="U14" s="78"/>
    </row>
    <row r="15" spans="1:21" s="17" customFormat="1" ht="14.85" customHeight="1" thickTop="1">
      <c r="A15" s="486" t="s">
        <v>210</v>
      </c>
      <c r="B15" s="487"/>
      <c r="C15" s="488"/>
      <c r="D15" s="170">
        <f>SUM(D7:D14)</f>
        <v>6200</v>
      </c>
      <c r="E15" s="94">
        <f t="shared" ref="E15:U15" si="3">SUM(E7:E14)</f>
        <v>0</v>
      </c>
      <c r="F15" s="168">
        <f t="shared" si="3"/>
        <v>400</v>
      </c>
      <c r="G15" s="93">
        <f t="shared" si="3"/>
        <v>0</v>
      </c>
      <c r="H15" s="92">
        <f t="shared" si="3"/>
        <v>300</v>
      </c>
      <c r="I15" s="93">
        <f t="shared" si="3"/>
        <v>0</v>
      </c>
      <c r="J15" s="92">
        <f t="shared" si="3"/>
        <v>1050</v>
      </c>
      <c r="K15" s="93">
        <f t="shared" si="3"/>
        <v>0</v>
      </c>
      <c r="L15" s="92">
        <f t="shared" si="3"/>
        <v>150</v>
      </c>
      <c r="M15" s="93">
        <f t="shared" si="3"/>
        <v>0</v>
      </c>
      <c r="N15" s="92">
        <f t="shared" si="3"/>
        <v>4200</v>
      </c>
      <c r="O15" s="93">
        <f t="shared" si="3"/>
        <v>0</v>
      </c>
      <c r="P15" s="92">
        <f t="shared" si="3"/>
        <v>0</v>
      </c>
      <c r="Q15" s="93">
        <f t="shared" si="3"/>
        <v>0</v>
      </c>
      <c r="R15" s="92">
        <f t="shared" si="3"/>
        <v>100</v>
      </c>
      <c r="S15" s="93">
        <f t="shared" si="3"/>
        <v>0</v>
      </c>
      <c r="T15" s="92">
        <f t="shared" si="3"/>
        <v>0</v>
      </c>
      <c r="U15" s="94">
        <f t="shared" si="3"/>
        <v>0</v>
      </c>
    </row>
    <row r="16" spans="1:21" s="15" customFormat="1" ht="25.5" customHeight="1">
      <c r="A16" s="90" t="s">
        <v>211</v>
      </c>
      <c r="B16" s="90"/>
      <c r="C16" s="475" t="s">
        <v>413</v>
      </c>
      <c r="D16" s="475"/>
      <c r="E16" s="475"/>
      <c r="F16" s="475"/>
      <c r="G16" s="475"/>
      <c r="H16" s="475"/>
      <c r="I16" s="475"/>
      <c r="J16" s="475"/>
      <c r="K16" s="475"/>
      <c r="L16" s="475"/>
      <c r="M16" s="475"/>
      <c r="N16" s="475"/>
      <c r="O16" s="475"/>
      <c r="P16" s="339" t="s">
        <v>16</v>
      </c>
      <c r="Q16" s="485"/>
      <c r="R16" s="339"/>
      <c r="S16" s="485"/>
      <c r="T16" s="339"/>
      <c r="U16" s="485"/>
    </row>
    <row r="17" spans="1:21" s="17" customFormat="1" ht="14.85" customHeight="1">
      <c r="A17" s="450" t="s">
        <v>60</v>
      </c>
      <c r="B17" s="348" t="s">
        <v>61</v>
      </c>
      <c r="C17" s="462"/>
      <c r="D17" s="450" t="s">
        <v>62</v>
      </c>
      <c r="E17" s="351" t="s">
        <v>28</v>
      </c>
      <c r="F17" s="347" t="s">
        <v>19</v>
      </c>
      <c r="G17" s="348"/>
      <c r="H17" s="348" t="s">
        <v>20</v>
      </c>
      <c r="I17" s="348"/>
      <c r="J17" s="348" t="s">
        <v>21</v>
      </c>
      <c r="K17" s="348"/>
      <c r="L17" s="348" t="s">
        <v>22</v>
      </c>
      <c r="M17" s="348"/>
      <c r="N17" s="348" t="s">
        <v>23</v>
      </c>
      <c r="O17" s="348"/>
      <c r="P17" s="348" t="s">
        <v>24</v>
      </c>
      <c r="Q17" s="348"/>
      <c r="R17" s="348" t="s">
        <v>25</v>
      </c>
      <c r="S17" s="348"/>
      <c r="T17" s="348" t="s">
        <v>26</v>
      </c>
      <c r="U17" s="351"/>
    </row>
    <row r="18" spans="1:21" s="17" customFormat="1" ht="14.85" customHeight="1">
      <c r="A18" s="451"/>
      <c r="B18" s="463"/>
      <c r="C18" s="464"/>
      <c r="D18" s="451"/>
      <c r="E18" s="489"/>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523" t="s">
        <v>212</v>
      </c>
      <c r="B19" s="63" t="s">
        <v>213</v>
      </c>
      <c r="C19" s="151"/>
      <c r="D19" s="159">
        <f t="shared" ref="D19:D23" si="4">F19+H19+J19+L19+N19+P19+R19+T19</f>
        <v>900</v>
      </c>
      <c r="E19" s="160">
        <f t="shared" ref="E19:E23" si="5">G19+I19+K19+M19+O19+Q19+S19+U19</f>
        <v>0</v>
      </c>
      <c r="F19" s="155">
        <v>0</v>
      </c>
      <c r="G19" s="65"/>
      <c r="H19" s="64"/>
      <c r="I19" s="65"/>
      <c r="J19" s="64"/>
      <c r="K19" s="65"/>
      <c r="L19" s="64">
        <v>50</v>
      </c>
      <c r="M19" s="65"/>
      <c r="N19" s="64">
        <v>800</v>
      </c>
      <c r="O19" s="65"/>
      <c r="P19" s="64"/>
      <c r="Q19" s="65"/>
      <c r="R19" s="64">
        <v>50</v>
      </c>
      <c r="S19" s="65"/>
      <c r="T19" s="64"/>
      <c r="U19" s="66"/>
    </row>
    <row r="20" spans="1:21" s="17" customFormat="1" ht="14.85" customHeight="1">
      <c r="A20" s="524"/>
      <c r="B20" s="443" t="s">
        <v>511</v>
      </c>
      <c r="C20" s="444"/>
      <c r="D20" s="159">
        <f t="shared" si="4"/>
        <v>900</v>
      </c>
      <c r="E20" s="160">
        <f t="shared" si="5"/>
        <v>0</v>
      </c>
      <c r="F20" s="154"/>
      <c r="G20" s="61"/>
      <c r="H20" s="60">
        <v>50</v>
      </c>
      <c r="I20" s="61"/>
      <c r="J20" s="60">
        <v>800</v>
      </c>
      <c r="K20" s="61"/>
      <c r="L20" s="60"/>
      <c r="M20" s="61"/>
      <c r="N20" s="60"/>
      <c r="O20" s="61"/>
      <c r="P20" s="60"/>
      <c r="Q20" s="61"/>
      <c r="R20" s="60">
        <v>50</v>
      </c>
      <c r="S20" s="61"/>
      <c r="T20" s="60"/>
      <c r="U20" s="62"/>
    </row>
    <row r="21" spans="1:21" s="17" customFormat="1" ht="14.85" customHeight="1">
      <c r="A21" s="524"/>
      <c r="B21" s="67" t="s">
        <v>76</v>
      </c>
      <c r="C21" s="152"/>
      <c r="D21" s="159">
        <f t="shared" si="4"/>
        <v>2000</v>
      </c>
      <c r="E21" s="160">
        <f t="shared" si="5"/>
        <v>0</v>
      </c>
      <c r="F21" s="154">
        <v>200</v>
      </c>
      <c r="G21" s="61"/>
      <c r="H21" s="60"/>
      <c r="I21" s="61"/>
      <c r="J21" s="60">
        <v>250</v>
      </c>
      <c r="K21" s="61"/>
      <c r="L21" s="60">
        <v>50</v>
      </c>
      <c r="M21" s="61"/>
      <c r="N21" s="60">
        <v>1450</v>
      </c>
      <c r="O21" s="61"/>
      <c r="P21" s="60">
        <v>50</v>
      </c>
      <c r="Q21" s="61"/>
      <c r="R21" s="60"/>
      <c r="S21" s="61"/>
      <c r="T21" s="60"/>
      <c r="U21" s="62"/>
    </row>
    <row r="22" spans="1:21" s="17" customFormat="1" ht="14.85" customHeight="1">
      <c r="A22" s="525"/>
      <c r="B22" s="67" t="s">
        <v>214</v>
      </c>
      <c r="C22" s="152"/>
      <c r="D22" s="159">
        <f t="shared" si="4"/>
        <v>700</v>
      </c>
      <c r="E22" s="160">
        <f t="shared" si="5"/>
        <v>0</v>
      </c>
      <c r="F22" s="154">
        <v>50</v>
      </c>
      <c r="G22" s="61"/>
      <c r="H22" s="60">
        <v>50</v>
      </c>
      <c r="I22" s="61"/>
      <c r="J22" s="60">
        <v>100</v>
      </c>
      <c r="K22" s="61"/>
      <c r="L22" s="60">
        <v>50</v>
      </c>
      <c r="M22" s="61"/>
      <c r="N22" s="60">
        <v>450</v>
      </c>
      <c r="O22" s="61"/>
      <c r="P22" s="60"/>
      <c r="Q22" s="61"/>
      <c r="R22" s="60"/>
      <c r="S22" s="61"/>
      <c r="T22" s="60"/>
      <c r="U22" s="62"/>
    </row>
    <row r="23" spans="1:21" s="17" customFormat="1" ht="14.85" customHeight="1" thickBot="1">
      <c r="A23" s="73" t="s">
        <v>215</v>
      </c>
      <c r="B23" s="75" t="s">
        <v>216</v>
      </c>
      <c r="C23" s="162"/>
      <c r="D23" s="159">
        <f t="shared" si="4"/>
        <v>1050</v>
      </c>
      <c r="E23" s="160">
        <f t="shared" si="5"/>
        <v>0</v>
      </c>
      <c r="F23" s="163">
        <v>50</v>
      </c>
      <c r="G23" s="77"/>
      <c r="H23" s="96">
        <v>50</v>
      </c>
      <c r="I23" s="77"/>
      <c r="J23" s="96">
        <v>150</v>
      </c>
      <c r="K23" s="77"/>
      <c r="L23" s="96"/>
      <c r="M23" s="77"/>
      <c r="N23" s="96">
        <v>800</v>
      </c>
      <c r="O23" s="77"/>
      <c r="P23" s="96"/>
      <c r="Q23" s="77"/>
      <c r="R23" s="96"/>
      <c r="S23" s="77"/>
      <c r="T23" s="96"/>
      <c r="U23" s="78"/>
    </row>
    <row r="24" spans="1:21" s="17" customFormat="1" ht="14.85" customHeight="1" thickTop="1">
      <c r="A24" s="486" t="s">
        <v>217</v>
      </c>
      <c r="B24" s="487"/>
      <c r="C24" s="488"/>
      <c r="D24" s="170">
        <f>SUM(D19:D23)</f>
        <v>5550</v>
      </c>
      <c r="E24" s="94">
        <f t="shared" ref="E24:U24" si="6">SUM(E19:E23)</f>
        <v>0</v>
      </c>
      <c r="F24" s="168">
        <f t="shared" si="6"/>
        <v>300</v>
      </c>
      <c r="G24" s="93">
        <f t="shared" si="6"/>
        <v>0</v>
      </c>
      <c r="H24" s="92">
        <f t="shared" si="6"/>
        <v>150</v>
      </c>
      <c r="I24" s="93">
        <f t="shared" si="6"/>
        <v>0</v>
      </c>
      <c r="J24" s="92">
        <f t="shared" si="6"/>
        <v>1300</v>
      </c>
      <c r="K24" s="93">
        <f t="shared" si="6"/>
        <v>0</v>
      </c>
      <c r="L24" s="92">
        <f t="shared" si="6"/>
        <v>150</v>
      </c>
      <c r="M24" s="93">
        <f t="shared" si="6"/>
        <v>0</v>
      </c>
      <c r="N24" s="92">
        <f t="shared" si="6"/>
        <v>3500</v>
      </c>
      <c r="O24" s="93">
        <f t="shared" si="6"/>
        <v>0</v>
      </c>
      <c r="P24" s="92">
        <f t="shared" si="6"/>
        <v>50</v>
      </c>
      <c r="Q24" s="93">
        <f t="shared" si="6"/>
        <v>0</v>
      </c>
      <c r="R24" s="92">
        <f t="shared" si="6"/>
        <v>100</v>
      </c>
      <c r="S24" s="93">
        <f t="shared" si="6"/>
        <v>0</v>
      </c>
      <c r="T24" s="92">
        <f t="shared" si="6"/>
        <v>0</v>
      </c>
      <c r="U24" s="94">
        <f t="shared" si="6"/>
        <v>0</v>
      </c>
    </row>
    <row r="25" spans="1:21" s="17" customFormat="1" ht="13.5" customHeight="1">
      <c r="E25" s="32"/>
      <c r="G25" s="32"/>
      <c r="I25" s="32"/>
      <c r="K25" s="32"/>
      <c r="M25" s="32"/>
      <c r="O25" s="32"/>
      <c r="Q25" s="52"/>
      <c r="R25" s="85"/>
      <c r="S25" s="52"/>
      <c r="T25" s="85"/>
      <c r="U25" s="52"/>
    </row>
    <row r="26" spans="1:21" s="17" customFormat="1" ht="10.5">
      <c r="E26" s="32"/>
      <c r="G26" s="32"/>
      <c r="I26" s="32"/>
      <c r="K26" s="32"/>
      <c r="M26" s="32"/>
      <c r="O26" s="32"/>
      <c r="Q26" s="32"/>
      <c r="S26" s="32"/>
      <c r="U26" s="32"/>
    </row>
    <row r="27" spans="1:21" s="17" customFormat="1" ht="10.5">
      <c r="E27" s="32"/>
      <c r="G27" s="32"/>
      <c r="I27" s="32"/>
      <c r="K27" s="32"/>
      <c r="M27" s="32"/>
      <c r="O27" s="32"/>
      <c r="Q27" s="32"/>
      <c r="S27" s="32"/>
      <c r="U27" s="32"/>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2"/>
      <c r="G33" s="101"/>
      <c r="I33" s="101"/>
      <c r="K33" s="101"/>
      <c r="M33" s="101"/>
      <c r="O33" s="101"/>
      <c r="Q33" s="101"/>
      <c r="U33"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sheetData>
  <sheetProtection sheet="1" objects="1" scenarios="1"/>
  <protectedRanges>
    <protectedRange sqref="G7:G14 I7:I14 K7:K14 M7:M14 O7:O14 Q7:Q14 S7:S14 U7:U14 U19:U23 S19:S23 Q19:Q23 O19:O23 M19:M23 K19:K23 I19:I23 G19:G23" name="範囲1"/>
  </protectedRanges>
  <mergeCells count="44">
    <mergeCell ref="B7:C7"/>
    <mergeCell ref="D17:D18"/>
    <mergeCell ref="A24:C24"/>
    <mergeCell ref="A15:C15"/>
    <mergeCell ref="B5:C6"/>
    <mergeCell ref="A5:A6"/>
    <mergeCell ref="A17:A18"/>
    <mergeCell ref="B17:C18"/>
    <mergeCell ref="D5:D6"/>
    <mergeCell ref="C16:O16"/>
    <mergeCell ref="L5:M5"/>
    <mergeCell ref="F5:G5"/>
    <mergeCell ref="H5:I5"/>
    <mergeCell ref="A19:A22"/>
    <mergeCell ref="B20:C20"/>
    <mergeCell ref="A7:A9"/>
    <mergeCell ref="A11:A14"/>
    <mergeCell ref="P16:U16"/>
    <mergeCell ref="P17:Q17"/>
    <mergeCell ref="T5:U5"/>
    <mergeCell ref="E17:E18"/>
    <mergeCell ref="R17:S17"/>
    <mergeCell ref="T17:U17"/>
    <mergeCell ref="F17:G17"/>
    <mergeCell ref="H17:I17"/>
    <mergeCell ref="E5:E6"/>
    <mergeCell ref="J17:K17"/>
    <mergeCell ref="L17:M17"/>
    <mergeCell ref="J5:K5"/>
    <mergeCell ref="R5:S5"/>
    <mergeCell ref="N5:O5"/>
    <mergeCell ref="N17:O17"/>
    <mergeCell ref="P5:Q5"/>
    <mergeCell ref="P4:U4"/>
    <mergeCell ref="K1:U1"/>
    <mergeCell ref="G3:K3"/>
    <mergeCell ref="A3:F3"/>
    <mergeCell ref="Q2:U2"/>
    <mergeCell ref="A2:F2"/>
    <mergeCell ref="Q3:U3"/>
    <mergeCell ref="L3:P3"/>
    <mergeCell ref="N2:P2"/>
    <mergeCell ref="G2:M2"/>
    <mergeCell ref="C4:O4"/>
  </mergeCells>
  <phoneticPr fontId="20"/>
  <conditionalFormatting sqref="E7:E15 E19:E24 G19:G24 I19:I24 K19:K24 M19:M24 O19:O24 Q19:Q24 S19:S24 U19:U24">
    <cfRule type="expression" dxfId="54" priority="18" stopIfTrue="1">
      <formula>E7&gt;D7</formula>
    </cfRule>
  </conditionalFormatting>
  <conditionalFormatting sqref="G7:G15">
    <cfRule type="expression" dxfId="53" priority="17" stopIfTrue="1">
      <formula>G7&gt;F7</formula>
    </cfRule>
  </conditionalFormatting>
  <conditionalFormatting sqref="I7:I15">
    <cfRule type="expression" dxfId="52" priority="16" stopIfTrue="1">
      <formula>I7&gt;H7</formula>
    </cfRule>
  </conditionalFormatting>
  <conditionalFormatting sqref="K7:K15">
    <cfRule type="expression" dxfId="51" priority="15" stopIfTrue="1">
      <formula>K7&gt;J7</formula>
    </cfRule>
  </conditionalFormatting>
  <conditionalFormatting sqref="M7:M15">
    <cfRule type="expression" dxfId="50" priority="14" stopIfTrue="1">
      <formula>M7&gt;L7</formula>
    </cfRule>
  </conditionalFormatting>
  <conditionalFormatting sqref="O7:O15">
    <cfRule type="expression" dxfId="49" priority="13" stopIfTrue="1">
      <formula>O7&gt;N7</formula>
    </cfRule>
  </conditionalFormatting>
  <conditionalFormatting sqref="Q7:Q15">
    <cfRule type="expression" dxfId="48" priority="12" stopIfTrue="1">
      <formula>Q7&gt;P7</formula>
    </cfRule>
  </conditionalFormatting>
  <conditionalFormatting sqref="S7:S15">
    <cfRule type="expression" dxfId="47" priority="11" stopIfTrue="1">
      <formula>S7&gt;R7</formula>
    </cfRule>
  </conditionalFormatting>
  <conditionalFormatting sqref="U7:U15">
    <cfRule type="expression" dxfId="46" priority="10"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codeName="Sheet25">
    <tabColor indexed="43"/>
  </sheetPr>
  <dimension ref="A1:U70"/>
  <sheetViews>
    <sheetView showZeros="0" zoomScaleNormal="100" zoomScaleSheetLayoutView="75" workbookViewId="0">
      <selection activeCell="K18" sqref="K18"/>
    </sheetView>
  </sheetViews>
  <sheetFormatPr defaultColWidth="9" defaultRowHeight="13.5"/>
  <cols>
    <col min="1" max="21" width="6.375" style="16" customWidth="1"/>
    <col min="22" max="16384" width="9" style="16"/>
  </cols>
  <sheetData>
    <row r="1" spans="1:21" s="15" customFormat="1" ht="25.5" customHeight="1">
      <c r="A1" s="207" t="s">
        <v>13</v>
      </c>
      <c r="G1" s="14"/>
      <c r="K1" s="330" t="s">
        <v>218</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85" customFormat="1" ht="25.5" customHeight="1">
      <c r="A4" s="90" t="s">
        <v>219</v>
      </c>
      <c r="B4" s="90"/>
      <c r="C4" s="475" t="s">
        <v>414</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528" t="s">
        <v>220</v>
      </c>
      <c r="B7" s="63" t="s">
        <v>221</v>
      </c>
      <c r="C7" s="184"/>
      <c r="D7" s="159">
        <f t="shared" ref="D7:E7" si="0">F7+H7+J7+L7+N7+P7+R7+T7</f>
        <v>2550</v>
      </c>
      <c r="E7" s="186">
        <f t="shared" si="0"/>
        <v>0</v>
      </c>
      <c r="F7" s="155">
        <v>100</v>
      </c>
      <c r="G7" s="65"/>
      <c r="H7" s="64"/>
      <c r="I7" s="65"/>
      <c r="J7" s="64"/>
      <c r="K7" s="65"/>
      <c r="L7" s="64">
        <v>50</v>
      </c>
      <c r="M7" s="65"/>
      <c r="N7" s="64">
        <v>2300</v>
      </c>
      <c r="O7" s="65"/>
      <c r="P7" s="64">
        <v>50</v>
      </c>
      <c r="Q7" s="65"/>
      <c r="R7" s="64">
        <v>50</v>
      </c>
      <c r="S7" s="65"/>
      <c r="T7" s="120"/>
      <c r="U7" s="66"/>
    </row>
    <row r="8" spans="1:21" s="17" customFormat="1" ht="14.85" customHeight="1">
      <c r="A8" s="529"/>
      <c r="B8" s="67" t="s">
        <v>523</v>
      </c>
      <c r="C8" s="176"/>
      <c r="D8" s="159">
        <f t="shared" ref="D8:D13" si="1">F8+H8+J8+L8+N8+P8+R8+T8</f>
        <v>550</v>
      </c>
      <c r="E8" s="186">
        <f t="shared" ref="E8:E13" si="2">G8+I8+K8+M8+O8+Q8+S8+U8</f>
        <v>0</v>
      </c>
      <c r="F8" s="154"/>
      <c r="G8" s="61"/>
      <c r="H8" s="60">
        <v>100</v>
      </c>
      <c r="I8" s="61"/>
      <c r="J8" s="60">
        <v>450</v>
      </c>
      <c r="K8" s="61"/>
      <c r="L8" s="60"/>
      <c r="M8" s="61"/>
      <c r="N8" s="60"/>
      <c r="O8" s="61"/>
      <c r="P8" s="60"/>
      <c r="Q8" s="61"/>
      <c r="R8" s="60"/>
      <c r="S8" s="61"/>
      <c r="T8" s="121"/>
      <c r="U8" s="62"/>
    </row>
    <row r="9" spans="1:21" s="17" customFormat="1" ht="14.85" customHeight="1">
      <c r="A9" s="529"/>
      <c r="B9" s="67" t="s">
        <v>222</v>
      </c>
      <c r="C9" s="176"/>
      <c r="D9" s="159">
        <f t="shared" si="1"/>
        <v>1500</v>
      </c>
      <c r="E9" s="186">
        <f t="shared" si="2"/>
        <v>0</v>
      </c>
      <c r="F9" s="154">
        <v>100</v>
      </c>
      <c r="G9" s="61"/>
      <c r="H9" s="60">
        <v>50</v>
      </c>
      <c r="I9" s="61"/>
      <c r="J9" s="60">
        <v>400</v>
      </c>
      <c r="K9" s="61"/>
      <c r="L9" s="60">
        <v>50</v>
      </c>
      <c r="M9" s="61"/>
      <c r="N9" s="60">
        <v>900</v>
      </c>
      <c r="O9" s="61"/>
      <c r="P9" s="60"/>
      <c r="Q9" s="61"/>
      <c r="R9" s="60">
        <v>0</v>
      </c>
      <c r="S9" s="61"/>
      <c r="T9" s="121"/>
      <c r="U9" s="62"/>
    </row>
    <row r="10" spans="1:21" s="17" customFormat="1" ht="14.85" customHeight="1">
      <c r="A10" s="530"/>
      <c r="B10" s="526" t="s">
        <v>493</v>
      </c>
      <c r="C10" s="527"/>
      <c r="D10" s="159">
        <f t="shared" si="1"/>
        <v>1550</v>
      </c>
      <c r="E10" s="186">
        <f t="shared" si="2"/>
        <v>0</v>
      </c>
      <c r="F10" s="154">
        <v>50</v>
      </c>
      <c r="G10" s="61"/>
      <c r="H10" s="60">
        <v>50</v>
      </c>
      <c r="I10" s="61"/>
      <c r="J10" s="60">
        <v>250</v>
      </c>
      <c r="K10" s="61"/>
      <c r="L10" s="60">
        <v>50</v>
      </c>
      <c r="M10" s="61"/>
      <c r="N10" s="60">
        <v>1100</v>
      </c>
      <c r="O10" s="61"/>
      <c r="P10" s="60"/>
      <c r="Q10" s="61"/>
      <c r="R10" s="60">
        <v>50</v>
      </c>
      <c r="S10" s="61"/>
      <c r="T10" s="121"/>
      <c r="U10" s="62"/>
    </row>
    <row r="11" spans="1:21" s="17" customFormat="1" ht="14.85" customHeight="1">
      <c r="A11" s="72" t="s">
        <v>223</v>
      </c>
      <c r="B11" s="67" t="s">
        <v>224</v>
      </c>
      <c r="C11" s="152"/>
      <c r="D11" s="159">
        <f t="shared" si="1"/>
        <v>800</v>
      </c>
      <c r="E11" s="186">
        <f t="shared" si="2"/>
        <v>0</v>
      </c>
      <c r="F11" s="154">
        <v>50</v>
      </c>
      <c r="G11" s="61"/>
      <c r="H11" s="60">
        <v>50</v>
      </c>
      <c r="I11" s="61"/>
      <c r="J11" s="60">
        <v>150</v>
      </c>
      <c r="K11" s="61"/>
      <c r="L11" s="60">
        <v>50</v>
      </c>
      <c r="M11" s="61"/>
      <c r="N11" s="60">
        <v>500</v>
      </c>
      <c r="O11" s="61"/>
      <c r="P11" s="60"/>
      <c r="Q11" s="61"/>
      <c r="R11" s="60">
        <v>0</v>
      </c>
      <c r="S11" s="61"/>
      <c r="T11" s="60"/>
      <c r="U11" s="62"/>
    </row>
    <row r="12" spans="1:21" s="17" customFormat="1" ht="14.85" customHeight="1">
      <c r="A12" s="72" t="s">
        <v>225</v>
      </c>
      <c r="B12" s="67" t="s">
        <v>226</v>
      </c>
      <c r="C12" s="152"/>
      <c r="D12" s="159">
        <f t="shared" si="1"/>
        <v>350</v>
      </c>
      <c r="E12" s="186">
        <f t="shared" si="2"/>
        <v>0</v>
      </c>
      <c r="F12" s="154">
        <v>50</v>
      </c>
      <c r="G12" s="61"/>
      <c r="H12" s="60"/>
      <c r="I12" s="61"/>
      <c r="J12" s="60">
        <v>50</v>
      </c>
      <c r="K12" s="61"/>
      <c r="L12" s="60"/>
      <c r="M12" s="61"/>
      <c r="N12" s="60">
        <v>250</v>
      </c>
      <c r="O12" s="61"/>
      <c r="P12" s="60"/>
      <c r="Q12" s="61"/>
      <c r="R12" s="60"/>
      <c r="S12" s="61"/>
      <c r="T12" s="60"/>
      <c r="U12" s="62"/>
    </row>
    <row r="13" spans="1:21" s="17" customFormat="1" ht="14.85" customHeight="1" thickBot="1">
      <c r="A13" s="73" t="s">
        <v>227</v>
      </c>
      <c r="B13" s="75" t="s">
        <v>228</v>
      </c>
      <c r="C13" s="172"/>
      <c r="D13" s="159">
        <f t="shared" si="1"/>
        <v>550</v>
      </c>
      <c r="E13" s="186">
        <f t="shared" si="2"/>
        <v>0</v>
      </c>
      <c r="F13" s="163">
        <v>50</v>
      </c>
      <c r="G13" s="77"/>
      <c r="H13" s="76">
        <v>50</v>
      </c>
      <c r="I13" s="77"/>
      <c r="J13" s="76">
        <v>100</v>
      </c>
      <c r="K13" s="77"/>
      <c r="L13" s="76"/>
      <c r="M13" s="77"/>
      <c r="N13" s="76">
        <v>350</v>
      </c>
      <c r="O13" s="77"/>
      <c r="P13" s="76"/>
      <c r="Q13" s="77"/>
      <c r="R13" s="76"/>
      <c r="S13" s="77"/>
      <c r="T13" s="76"/>
      <c r="U13" s="78"/>
    </row>
    <row r="14" spans="1:21" s="17" customFormat="1" ht="14.85" customHeight="1" thickTop="1">
      <c r="A14" s="486" t="s">
        <v>229</v>
      </c>
      <c r="B14" s="487"/>
      <c r="C14" s="488"/>
      <c r="D14" s="170">
        <f>SUM(D7:D13)</f>
        <v>7850</v>
      </c>
      <c r="E14" s="94">
        <f t="shared" ref="E14:U14" si="3">SUM(E7:E13)</f>
        <v>0</v>
      </c>
      <c r="F14" s="168">
        <f t="shared" si="3"/>
        <v>400</v>
      </c>
      <c r="G14" s="93">
        <f t="shared" si="3"/>
        <v>0</v>
      </c>
      <c r="H14" s="92">
        <f t="shared" si="3"/>
        <v>300</v>
      </c>
      <c r="I14" s="93">
        <f t="shared" si="3"/>
        <v>0</v>
      </c>
      <c r="J14" s="92">
        <f t="shared" si="3"/>
        <v>1400</v>
      </c>
      <c r="K14" s="93">
        <f t="shared" si="3"/>
        <v>0</v>
      </c>
      <c r="L14" s="92">
        <f t="shared" si="3"/>
        <v>200</v>
      </c>
      <c r="M14" s="93">
        <f t="shared" si="3"/>
        <v>0</v>
      </c>
      <c r="N14" s="92">
        <f t="shared" si="3"/>
        <v>5400</v>
      </c>
      <c r="O14" s="93">
        <f t="shared" si="3"/>
        <v>0</v>
      </c>
      <c r="P14" s="92">
        <f t="shared" si="3"/>
        <v>50</v>
      </c>
      <c r="Q14" s="93">
        <f t="shared" si="3"/>
        <v>0</v>
      </c>
      <c r="R14" s="92">
        <f t="shared" si="3"/>
        <v>100</v>
      </c>
      <c r="S14" s="93">
        <f t="shared" si="3"/>
        <v>0</v>
      </c>
      <c r="T14" s="92">
        <f t="shared" si="3"/>
        <v>0</v>
      </c>
      <c r="U14" s="94">
        <f t="shared" si="3"/>
        <v>0</v>
      </c>
    </row>
    <row r="15" spans="1:21" s="15" customFormat="1" ht="25.5" customHeight="1">
      <c r="A15" s="90" t="s">
        <v>50</v>
      </c>
      <c r="B15" s="90"/>
      <c r="C15" s="531" t="s">
        <v>415</v>
      </c>
      <c r="D15" s="531"/>
      <c r="E15" s="531"/>
      <c r="F15" s="531"/>
      <c r="G15" s="531"/>
      <c r="H15" s="531"/>
      <c r="I15" s="531"/>
      <c r="J15" s="531"/>
      <c r="K15" s="531"/>
      <c r="L15" s="531"/>
      <c r="M15" s="531"/>
      <c r="N15" s="531"/>
      <c r="O15" s="531"/>
      <c r="P15" s="339" t="s">
        <v>16</v>
      </c>
      <c r="Q15" s="485"/>
      <c r="R15" s="339"/>
      <c r="S15" s="485"/>
      <c r="T15" s="339"/>
      <c r="U15" s="485"/>
    </row>
    <row r="16" spans="1:21" s="17" customFormat="1" ht="14.85" customHeight="1">
      <c r="A16" s="450" t="s">
        <v>60</v>
      </c>
      <c r="B16" s="348" t="s">
        <v>61</v>
      </c>
      <c r="C16" s="462"/>
      <c r="D16" s="450" t="s">
        <v>62</v>
      </c>
      <c r="E16" s="351" t="s">
        <v>28</v>
      </c>
      <c r="F16" s="347" t="s">
        <v>19</v>
      </c>
      <c r="G16" s="348"/>
      <c r="H16" s="348" t="s">
        <v>20</v>
      </c>
      <c r="I16" s="348"/>
      <c r="J16" s="348" t="s">
        <v>21</v>
      </c>
      <c r="K16" s="348"/>
      <c r="L16" s="348" t="s">
        <v>22</v>
      </c>
      <c r="M16" s="348"/>
      <c r="N16" s="348" t="s">
        <v>23</v>
      </c>
      <c r="O16" s="348"/>
      <c r="P16" s="348" t="s">
        <v>24</v>
      </c>
      <c r="Q16" s="348"/>
      <c r="R16" s="348" t="s">
        <v>25</v>
      </c>
      <c r="S16" s="348"/>
      <c r="T16" s="348" t="s">
        <v>26</v>
      </c>
      <c r="U16" s="351"/>
    </row>
    <row r="17" spans="1:21" s="17" customFormat="1" ht="14.85" customHeight="1">
      <c r="A17" s="451"/>
      <c r="B17" s="463"/>
      <c r="C17" s="464"/>
      <c r="D17" s="451"/>
      <c r="E17" s="489"/>
      <c r="F17" s="19" t="s">
        <v>27</v>
      </c>
      <c r="G17" s="20" t="s">
        <v>28</v>
      </c>
      <c r="H17" s="20" t="s">
        <v>27</v>
      </c>
      <c r="I17" s="20" t="s">
        <v>28</v>
      </c>
      <c r="J17" s="20" t="s">
        <v>27</v>
      </c>
      <c r="K17" s="20" t="s">
        <v>28</v>
      </c>
      <c r="L17" s="20" t="s">
        <v>27</v>
      </c>
      <c r="M17" s="20" t="s">
        <v>28</v>
      </c>
      <c r="N17" s="20" t="s">
        <v>27</v>
      </c>
      <c r="O17" s="20" t="s">
        <v>28</v>
      </c>
      <c r="P17" s="20" t="s">
        <v>27</v>
      </c>
      <c r="Q17" s="20" t="s">
        <v>28</v>
      </c>
      <c r="R17" s="20" t="s">
        <v>27</v>
      </c>
      <c r="S17" s="20" t="s">
        <v>28</v>
      </c>
      <c r="T17" s="20" t="s">
        <v>27</v>
      </c>
      <c r="U17" s="18" t="s">
        <v>28</v>
      </c>
    </row>
    <row r="18" spans="1:21" s="17" customFormat="1" ht="14.85" customHeight="1">
      <c r="A18" s="476" t="s">
        <v>230</v>
      </c>
      <c r="B18" s="494" t="s">
        <v>512</v>
      </c>
      <c r="C18" s="495"/>
      <c r="D18" s="159">
        <f t="shared" ref="D18:D24" si="4">F18+H18+J18+L18+N18+P18+R18+T18</f>
        <v>1300</v>
      </c>
      <c r="E18" s="160">
        <f t="shared" ref="E18:E24" si="5">G18+I18+K18+M18+O18+Q18+S18+U18</f>
        <v>0</v>
      </c>
      <c r="F18" s="155">
        <v>100</v>
      </c>
      <c r="G18" s="61"/>
      <c r="H18" s="64">
        <v>100</v>
      </c>
      <c r="I18" s="65"/>
      <c r="J18" s="64">
        <v>1050</v>
      </c>
      <c r="K18" s="65"/>
      <c r="L18" s="64"/>
      <c r="M18" s="65"/>
      <c r="N18" s="64"/>
      <c r="O18" s="65"/>
      <c r="P18" s="64">
        <v>0</v>
      </c>
      <c r="Q18" s="65"/>
      <c r="R18" s="64">
        <v>50</v>
      </c>
      <c r="S18" s="65"/>
      <c r="T18" s="64"/>
      <c r="U18" s="66"/>
    </row>
    <row r="19" spans="1:21" s="17" customFormat="1" ht="14.85" customHeight="1">
      <c r="A19" s="477"/>
      <c r="B19" s="490" t="s">
        <v>492</v>
      </c>
      <c r="C19" s="520"/>
      <c r="D19" s="159">
        <f t="shared" si="4"/>
        <v>1700</v>
      </c>
      <c r="E19" s="160">
        <f t="shared" si="5"/>
        <v>0</v>
      </c>
      <c r="F19" s="154"/>
      <c r="G19" s="61"/>
      <c r="H19" s="60"/>
      <c r="I19" s="61"/>
      <c r="J19" s="60"/>
      <c r="K19" s="61"/>
      <c r="L19" s="60">
        <v>100</v>
      </c>
      <c r="M19" s="61"/>
      <c r="N19" s="60">
        <v>1600</v>
      </c>
      <c r="O19" s="61"/>
      <c r="P19" s="60"/>
      <c r="Q19" s="61"/>
      <c r="R19" s="60"/>
      <c r="S19" s="61"/>
      <c r="T19" s="60"/>
      <c r="U19" s="62"/>
    </row>
    <row r="20" spans="1:21" s="17" customFormat="1" ht="14.85" customHeight="1">
      <c r="A20" s="477"/>
      <c r="B20" s="490" t="s">
        <v>231</v>
      </c>
      <c r="C20" s="491"/>
      <c r="D20" s="159">
        <f t="shared" si="4"/>
        <v>600</v>
      </c>
      <c r="E20" s="160">
        <f t="shared" si="5"/>
        <v>0</v>
      </c>
      <c r="F20" s="154"/>
      <c r="G20" s="61"/>
      <c r="H20" s="60">
        <v>0</v>
      </c>
      <c r="I20" s="61"/>
      <c r="J20" s="60">
        <v>100</v>
      </c>
      <c r="K20" s="61"/>
      <c r="L20" s="60"/>
      <c r="M20" s="61"/>
      <c r="N20" s="60">
        <v>500</v>
      </c>
      <c r="O20" s="61"/>
      <c r="P20" s="60"/>
      <c r="Q20" s="61"/>
      <c r="R20" s="60"/>
      <c r="S20" s="61"/>
      <c r="T20" s="60"/>
      <c r="U20" s="62"/>
    </row>
    <row r="21" spans="1:21" s="17" customFormat="1" ht="14.85" customHeight="1">
      <c r="A21" s="478"/>
      <c r="B21" s="490" t="s">
        <v>232</v>
      </c>
      <c r="C21" s="491"/>
      <c r="D21" s="159">
        <f t="shared" si="4"/>
        <v>750</v>
      </c>
      <c r="E21" s="160">
        <f t="shared" si="5"/>
        <v>0</v>
      </c>
      <c r="F21" s="154">
        <v>50</v>
      </c>
      <c r="G21" s="61"/>
      <c r="H21" s="60">
        <v>50</v>
      </c>
      <c r="I21" s="61"/>
      <c r="J21" s="60">
        <v>50</v>
      </c>
      <c r="K21" s="61"/>
      <c r="L21" s="60"/>
      <c r="M21" s="61"/>
      <c r="N21" s="60">
        <v>600</v>
      </c>
      <c r="O21" s="61"/>
      <c r="P21" s="60"/>
      <c r="Q21" s="61"/>
      <c r="R21" s="60">
        <v>0</v>
      </c>
      <c r="S21" s="61"/>
      <c r="T21" s="60"/>
      <c r="U21" s="62"/>
    </row>
    <row r="22" spans="1:21" s="17" customFormat="1" ht="14.85" customHeight="1">
      <c r="A22" s="72" t="s">
        <v>233</v>
      </c>
      <c r="B22" s="110" t="s">
        <v>234</v>
      </c>
      <c r="C22" s="211"/>
      <c r="D22" s="159">
        <f t="shared" si="4"/>
        <v>1250</v>
      </c>
      <c r="E22" s="160">
        <f t="shared" si="5"/>
        <v>0</v>
      </c>
      <c r="F22" s="154">
        <v>50</v>
      </c>
      <c r="G22" s="61"/>
      <c r="H22" s="60">
        <v>50</v>
      </c>
      <c r="I22" s="61"/>
      <c r="J22" s="60">
        <v>200</v>
      </c>
      <c r="K22" s="61"/>
      <c r="L22" s="60"/>
      <c r="M22" s="61"/>
      <c r="N22" s="60">
        <v>950</v>
      </c>
      <c r="O22" s="61"/>
      <c r="P22" s="60"/>
      <c r="Q22" s="61"/>
      <c r="R22" s="60"/>
      <c r="S22" s="61"/>
      <c r="T22" s="60"/>
      <c r="U22" s="62"/>
    </row>
    <row r="23" spans="1:21" s="17" customFormat="1" ht="14.85" customHeight="1">
      <c r="A23" s="452" t="s">
        <v>235</v>
      </c>
      <c r="B23" s="67" t="s">
        <v>113</v>
      </c>
      <c r="C23" s="152"/>
      <c r="D23" s="159">
        <f t="shared" si="4"/>
        <v>500</v>
      </c>
      <c r="E23" s="187">
        <f t="shared" si="5"/>
        <v>0</v>
      </c>
      <c r="F23" s="154">
        <v>50</v>
      </c>
      <c r="G23" s="61"/>
      <c r="H23" s="60">
        <v>50</v>
      </c>
      <c r="I23" s="61"/>
      <c r="J23" s="60">
        <v>50</v>
      </c>
      <c r="K23" s="61"/>
      <c r="L23" s="60"/>
      <c r="M23" s="61"/>
      <c r="N23" s="60">
        <v>350</v>
      </c>
      <c r="O23" s="61"/>
      <c r="P23" s="60"/>
      <c r="Q23" s="61"/>
      <c r="R23" s="60"/>
      <c r="S23" s="61"/>
      <c r="T23" s="60"/>
      <c r="U23" s="122"/>
    </row>
    <row r="24" spans="1:21" s="17" customFormat="1" ht="14.85" customHeight="1" thickBot="1">
      <c r="A24" s="453"/>
      <c r="B24" s="108" t="s">
        <v>513</v>
      </c>
      <c r="C24" s="172"/>
      <c r="D24" s="159">
        <f t="shared" si="4"/>
        <v>400</v>
      </c>
      <c r="E24" s="187">
        <f t="shared" si="5"/>
        <v>0</v>
      </c>
      <c r="F24" s="185">
        <v>50</v>
      </c>
      <c r="G24" s="124"/>
      <c r="H24" s="123"/>
      <c r="I24" s="124"/>
      <c r="J24" s="123">
        <v>50</v>
      </c>
      <c r="K24" s="124"/>
      <c r="L24" s="123"/>
      <c r="M24" s="124"/>
      <c r="N24" s="123">
        <v>300</v>
      </c>
      <c r="O24" s="124"/>
      <c r="P24" s="123"/>
      <c r="Q24" s="124"/>
      <c r="R24" s="123"/>
      <c r="S24" s="124"/>
      <c r="T24" s="76"/>
      <c r="U24" s="125"/>
    </row>
    <row r="25" spans="1:21" s="17" customFormat="1" ht="14.85" customHeight="1" thickTop="1">
      <c r="A25" s="497" t="s">
        <v>236</v>
      </c>
      <c r="B25" s="498"/>
      <c r="C25" s="499"/>
      <c r="D25" s="170">
        <f>SUM(D18:D24)</f>
        <v>6500</v>
      </c>
      <c r="E25" s="94">
        <f t="shared" ref="E25:U25" si="6">SUM(E18:E24)</f>
        <v>0</v>
      </c>
      <c r="F25" s="168">
        <f t="shared" si="6"/>
        <v>300</v>
      </c>
      <c r="G25" s="93">
        <f t="shared" si="6"/>
        <v>0</v>
      </c>
      <c r="H25" s="92">
        <f t="shared" si="6"/>
        <v>250</v>
      </c>
      <c r="I25" s="93">
        <f t="shared" si="6"/>
        <v>0</v>
      </c>
      <c r="J25" s="92">
        <f t="shared" si="6"/>
        <v>1500</v>
      </c>
      <c r="K25" s="93">
        <f t="shared" si="6"/>
        <v>0</v>
      </c>
      <c r="L25" s="92">
        <f t="shared" si="6"/>
        <v>100</v>
      </c>
      <c r="M25" s="93">
        <f t="shared" si="6"/>
        <v>0</v>
      </c>
      <c r="N25" s="92">
        <f t="shared" si="6"/>
        <v>4300</v>
      </c>
      <c r="O25" s="93">
        <f t="shared" si="6"/>
        <v>0</v>
      </c>
      <c r="P25" s="92">
        <f t="shared" si="6"/>
        <v>0</v>
      </c>
      <c r="Q25" s="93">
        <f t="shared" si="6"/>
        <v>0</v>
      </c>
      <c r="R25" s="92">
        <f t="shared" si="6"/>
        <v>50</v>
      </c>
      <c r="S25" s="93">
        <f t="shared" si="6"/>
        <v>0</v>
      </c>
      <c r="T25" s="92">
        <f t="shared" si="6"/>
        <v>0</v>
      </c>
      <c r="U25" s="94">
        <f t="shared" si="6"/>
        <v>0</v>
      </c>
    </row>
    <row r="26" spans="1:21">
      <c r="E26" s="101"/>
      <c r="G26" s="101"/>
      <c r="I26" s="101"/>
      <c r="K26" s="101"/>
      <c r="M26" s="101"/>
      <c r="O26" s="101"/>
      <c r="Q26" s="52"/>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38" spans="5:21" s="17" customFormat="1" ht="13.5" customHeight="1"/>
    <row r="39" spans="5:21" ht="13.5" customHeight="1"/>
    <row r="40" spans="5:21" ht="13.5" customHeight="1"/>
    <row r="41" spans="5:21" ht="13.5" customHeight="1"/>
    <row r="42" spans="5:21" ht="13.5" customHeight="1"/>
    <row r="43" spans="5:21" ht="13.5" customHeight="1"/>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ht="13.5" customHeight="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3 I18:I24 K18:K24 M18:M24 O18:O24 Q18:Q24 S18:S24 U18:U24 U7:U13 S7:S13 Q7:Q13 O7:O13 M7:M13 K7:K13 I7:I13 G18:G24" name="範囲1"/>
  </protectedRanges>
  <mergeCells count="47">
    <mergeCell ref="A25:C25"/>
    <mergeCell ref="T16:U16"/>
    <mergeCell ref="J16:K16"/>
    <mergeCell ref="R16:S16"/>
    <mergeCell ref="L16:M16"/>
    <mergeCell ref="B19:C19"/>
    <mergeCell ref="D16:D17"/>
    <mergeCell ref="B16:C17"/>
    <mergeCell ref="A16:A17"/>
    <mergeCell ref="B18:C18"/>
    <mergeCell ref="B20:C20"/>
    <mergeCell ref="B21:C21"/>
    <mergeCell ref="A23:A24"/>
    <mergeCell ref="A18:A21"/>
    <mergeCell ref="K1:U1"/>
    <mergeCell ref="G3:K3"/>
    <mergeCell ref="Q3:U3"/>
    <mergeCell ref="L3:P3"/>
    <mergeCell ref="N2:P2"/>
    <mergeCell ref="G2:M2"/>
    <mergeCell ref="Q2:U2"/>
    <mergeCell ref="P15:U15"/>
    <mergeCell ref="E16:E17"/>
    <mergeCell ref="F16:G16"/>
    <mergeCell ref="H16:I16"/>
    <mergeCell ref="N16:O16"/>
    <mergeCell ref="P16:Q16"/>
    <mergeCell ref="C15:O15"/>
    <mergeCell ref="P4:U4"/>
    <mergeCell ref="D5:D6"/>
    <mergeCell ref="A2:F2"/>
    <mergeCell ref="T5:U5"/>
    <mergeCell ref="R5:S5"/>
    <mergeCell ref="P5:Q5"/>
    <mergeCell ref="E5:E6"/>
    <mergeCell ref="A3:F3"/>
    <mergeCell ref="A5:A6"/>
    <mergeCell ref="C4:O4"/>
    <mergeCell ref="A14:C14"/>
    <mergeCell ref="N5:O5"/>
    <mergeCell ref="H5:I5"/>
    <mergeCell ref="L5:M5"/>
    <mergeCell ref="J5:K5"/>
    <mergeCell ref="B5:C6"/>
    <mergeCell ref="F5:G5"/>
    <mergeCell ref="B10:C10"/>
    <mergeCell ref="A7:A10"/>
  </mergeCells>
  <phoneticPr fontId="20"/>
  <conditionalFormatting sqref="E7:E14">
    <cfRule type="expression" dxfId="45" priority="38" stopIfTrue="1">
      <formula>E7&gt;D7</formula>
    </cfRule>
  </conditionalFormatting>
  <conditionalFormatting sqref="E18:E25">
    <cfRule type="expression" dxfId="44" priority="12" stopIfTrue="1">
      <formula>E18&gt;D18</formula>
    </cfRule>
  </conditionalFormatting>
  <conditionalFormatting sqref="G7:G14">
    <cfRule type="expression" dxfId="43" priority="36" stopIfTrue="1">
      <formula>G7&gt;F7</formula>
    </cfRule>
  </conditionalFormatting>
  <conditionalFormatting sqref="G18:G25">
    <cfRule type="expression" dxfId="42" priority="11" stopIfTrue="1">
      <formula>G18&gt;F18</formula>
    </cfRule>
    <cfRule type="expression" dxfId="41" priority="21" stopIfTrue="1">
      <formula>G7&gt;F7</formula>
    </cfRule>
  </conditionalFormatting>
  <conditionalFormatting sqref="I7:I14">
    <cfRule type="expression" dxfId="40" priority="34" stopIfTrue="1">
      <formula>I7&gt;H7</formula>
    </cfRule>
  </conditionalFormatting>
  <conditionalFormatting sqref="I18:I25">
    <cfRule type="expression" dxfId="39" priority="9" stopIfTrue="1">
      <formula>I18&gt;H18</formula>
    </cfRule>
    <cfRule type="expression" dxfId="38" priority="10" stopIfTrue="1">
      <formula>I7&gt;H7</formula>
    </cfRule>
  </conditionalFormatting>
  <conditionalFormatting sqref="K7:K14">
    <cfRule type="expression" dxfId="37" priority="32" stopIfTrue="1">
      <formula>K7&gt;J7</formula>
    </cfRule>
  </conditionalFormatting>
  <conditionalFormatting sqref="K18:K25">
    <cfRule type="expression" dxfId="36" priority="7" stopIfTrue="1">
      <formula>K18&gt;J18</formula>
    </cfRule>
    <cfRule type="expression" dxfId="35" priority="8" stopIfTrue="1">
      <formula>K7&gt;J7</formula>
    </cfRule>
  </conditionalFormatting>
  <conditionalFormatting sqref="M7:M14">
    <cfRule type="expression" dxfId="34" priority="30" stopIfTrue="1">
      <formula>M7&gt;L7</formula>
    </cfRule>
  </conditionalFormatting>
  <conditionalFormatting sqref="M18:M25">
    <cfRule type="expression" dxfId="33" priority="5" stopIfTrue="1">
      <formula>M18&gt;L18</formula>
    </cfRule>
    <cfRule type="expression" dxfId="32" priority="6" stopIfTrue="1">
      <formula>M7&gt;L7</formula>
    </cfRule>
  </conditionalFormatting>
  <conditionalFormatting sqref="O7:O14">
    <cfRule type="expression" dxfId="31" priority="28" stopIfTrue="1">
      <formula>O7&gt;N7</formula>
    </cfRule>
  </conditionalFormatting>
  <conditionalFormatting sqref="O18:O25">
    <cfRule type="expression" dxfId="30" priority="3" stopIfTrue="1">
      <formula>O18&gt;N18</formula>
    </cfRule>
    <cfRule type="expression" dxfId="29" priority="4" stopIfTrue="1">
      <formula>O7&gt;N7</formula>
    </cfRule>
  </conditionalFormatting>
  <conditionalFormatting sqref="Q7:Q14">
    <cfRule type="expression" dxfId="28" priority="26" stopIfTrue="1">
      <formula>Q7&gt;P7</formula>
    </cfRule>
  </conditionalFormatting>
  <conditionalFormatting sqref="Q18:Q25">
    <cfRule type="expression" dxfId="27" priority="1" stopIfTrue="1">
      <formula>Q18&gt;P18</formula>
    </cfRule>
    <cfRule type="expression" dxfId="26" priority="2" stopIfTrue="1">
      <formula>Q7&gt;P7</formula>
    </cfRule>
  </conditionalFormatting>
  <conditionalFormatting sqref="S7:S14">
    <cfRule type="expression" dxfId="25" priority="24" stopIfTrue="1">
      <formula>S7&gt;R7</formula>
    </cfRule>
  </conditionalFormatting>
  <conditionalFormatting sqref="S18:S25">
    <cfRule type="expression" dxfId="24" priority="13" stopIfTrue="1">
      <formula>S18&gt;R18</formula>
    </cfRule>
    <cfRule type="expression" dxfId="23" priority="15" stopIfTrue="1">
      <formula>S7&gt;R7</formula>
    </cfRule>
  </conditionalFormatting>
  <conditionalFormatting sqref="U7:U14">
    <cfRule type="expression" dxfId="22" priority="23" stopIfTrue="1">
      <formula>U7&gt;T7</formula>
    </cfRule>
  </conditionalFormatting>
  <conditionalFormatting sqref="U18:U25">
    <cfRule type="expression" dxfId="21" priority="14" stopIfTrue="1">
      <formula>U18&gt;T18</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8">
    <tabColor indexed="42"/>
  </sheetPr>
  <dimension ref="A1:W63"/>
  <sheetViews>
    <sheetView showZeros="0" topLeftCell="B1" zoomScaleNormal="100" workbookViewId="0">
      <selection activeCell="Y16" sqref="Y16"/>
    </sheetView>
  </sheetViews>
  <sheetFormatPr defaultColWidth="9" defaultRowHeight="13.5"/>
  <cols>
    <col min="1" max="21" width="6.375" style="16" customWidth="1"/>
    <col min="22" max="16384" width="9" style="16"/>
  </cols>
  <sheetData>
    <row r="1" spans="1:21" s="15" customFormat="1" ht="25.5" customHeight="1">
      <c r="A1" s="207" t="s">
        <v>13</v>
      </c>
      <c r="G1" s="14"/>
      <c r="O1" s="330" t="s">
        <v>479</v>
      </c>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532" t="s">
        <v>367</v>
      </c>
      <c r="B4" s="532"/>
      <c r="C4" s="532"/>
      <c r="D4" s="475" t="s">
        <v>481</v>
      </c>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8" t="s">
        <v>62</v>
      </c>
      <c r="E5" s="460"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9"/>
      <c r="E6" s="461"/>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237</v>
      </c>
      <c r="B7" s="63" t="s">
        <v>351</v>
      </c>
      <c r="C7" s="151"/>
      <c r="D7" s="159">
        <f t="shared" ref="D7:D34" si="0">F7+H7+J7+L7+N7+P7+R7+T7</f>
        <v>3050</v>
      </c>
      <c r="E7" s="160">
        <f t="shared" ref="E7:E34" si="1">G7+I7+K7+M7+O7+Q7+S7+U7</f>
        <v>0</v>
      </c>
      <c r="F7" s="155">
        <v>1750</v>
      </c>
      <c r="G7" s="65"/>
      <c r="H7" s="64"/>
      <c r="I7" s="65"/>
      <c r="J7" s="64">
        <v>1250</v>
      </c>
      <c r="K7" s="65"/>
      <c r="L7" s="64"/>
      <c r="M7" s="65"/>
      <c r="N7" s="64"/>
      <c r="O7" s="65"/>
      <c r="P7" s="64"/>
      <c r="Q7" s="65"/>
      <c r="R7" s="64"/>
      <c r="S7" s="65"/>
      <c r="T7" s="64">
        <v>50</v>
      </c>
      <c r="U7" s="66"/>
    </row>
    <row r="8" spans="1:21" s="17" customFormat="1" ht="14.85" customHeight="1">
      <c r="A8" s="477"/>
      <c r="B8" s="234" t="s">
        <v>378</v>
      </c>
      <c r="C8" s="235"/>
      <c r="D8" s="159">
        <f t="shared" si="0"/>
        <v>1550</v>
      </c>
      <c r="E8" s="160">
        <f t="shared" si="1"/>
        <v>0</v>
      </c>
      <c r="F8" s="154">
        <v>900</v>
      </c>
      <c r="G8" s="61"/>
      <c r="H8" s="60"/>
      <c r="I8" s="61"/>
      <c r="J8" s="60">
        <v>650</v>
      </c>
      <c r="K8" s="61"/>
      <c r="L8" s="60"/>
      <c r="M8" s="61"/>
      <c r="N8" s="60"/>
      <c r="O8" s="61"/>
      <c r="P8" s="60"/>
      <c r="Q8" s="61"/>
      <c r="R8" s="60"/>
      <c r="S8" s="61"/>
      <c r="T8" s="60"/>
      <c r="U8" s="62"/>
    </row>
    <row r="9" spans="1:21" s="17" customFormat="1" ht="14.85" customHeight="1">
      <c r="A9" s="477"/>
      <c r="B9" s="67" t="s">
        <v>238</v>
      </c>
      <c r="C9" s="152"/>
      <c r="D9" s="159">
        <f t="shared" si="0"/>
        <v>1900</v>
      </c>
      <c r="E9" s="160">
        <f t="shared" si="1"/>
        <v>0</v>
      </c>
      <c r="F9" s="154">
        <v>1150</v>
      </c>
      <c r="G9" s="61"/>
      <c r="H9" s="60"/>
      <c r="I9" s="61"/>
      <c r="J9" s="60">
        <v>750</v>
      </c>
      <c r="K9" s="61"/>
      <c r="L9" s="60"/>
      <c r="M9" s="61"/>
      <c r="N9" s="60"/>
      <c r="O9" s="61"/>
      <c r="P9" s="60"/>
      <c r="Q9" s="61"/>
      <c r="R9" s="60"/>
      <c r="S9" s="61"/>
      <c r="T9" s="60"/>
      <c r="U9" s="62"/>
    </row>
    <row r="10" spans="1:21" s="17" customFormat="1" ht="14.85" customHeight="1">
      <c r="A10" s="477"/>
      <c r="B10" s="67" t="s">
        <v>388</v>
      </c>
      <c r="C10" s="152"/>
      <c r="D10" s="159">
        <f t="shared" si="0"/>
        <v>2700</v>
      </c>
      <c r="E10" s="160">
        <f t="shared" si="1"/>
        <v>0</v>
      </c>
      <c r="F10" s="154"/>
      <c r="G10" s="61"/>
      <c r="H10" s="60">
        <v>800</v>
      </c>
      <c r="I10" s="61"/>
      <c r="J10" s="60">
        <v>1700</v>
      </c>
      <c r="K10" s="61"/>
      <c r="L10" s="60"/>
      <c r="M10" s="61"/>
      <c r="N10" s="60"/>
      <c r="O10" s="61"/>
      <c r="P10" s="60"/>
      <c r="Q10" s="61"/>
      <c r="R10" s="60">
        <v>200</v>
      </c>
      <c r="S10" s="61"/>
      <c r="T10" s="60"/>
      <c r="U10" s="62"/>
    </row>
    <row r="11" spans="1:21" s="17" customFormat="1" ht="14.85" customHeight="1">
      <c r="A11" s="477"/>
      <c r="B11" s="67" t="s">
        <v>389</v>
      </c>
      <c r="C11" s="152"/>
      <c r="D11" s="159">
        <f t="shared" si="0"/>
        <v>1600</v>
      </c>
      <c r="E11" s="160">
        <f t="shared" si="1"/>
        <v>0</v>
      </c>
      <c r="F11" s="154"/>
      <c r="G11" s="61"/>
      <c r="H11" s="60">
        <v>600</v>
      </c>
      <c r="I11" s="61"/>
      <c r="J11" s="60">
        <v>850</v>
      </c>
      <c r="K11" s="61"/>
      <c r="L11" s="60"/>
      <c r="M11" s="61"/>
      <c r="N11" s="60"/>
      <c r="O11" s="61"/>
      <c r="P11" s="60"/>
      <c r="Q11" s="61"/>
      <c r="R11" s="60">
        <v>150</v>
      </c>
      <c r="S11" s="61"/>
      <c r="T11" s="60"/>
      <c r="U11" s="62"/>
    </row>
    <row r="12" spans="1:21" s="17" customFormat="1" ht="14.85" customHeight="1">
      <c r="A12" s="477"/>
      <c r="B12" s="67" t="s">
        <v>390</v>
      </c>
      <c r="C12" s="152"/>
      <c r="D12" s="159">
        <f t="shared" si="0"/>
        <v>1900</v>
      </c>
      <c r="E12" s="160">
        <f t="shared" si="1"/>
        <v>0</v>
      </c>
      <c r="F12" s="154"/>
      <c r="G12" s="61"/>
      <c r="H12" s="60">
        <v>650</v>
      </c>
      <c r="I12" s="61"/>
      <c r="J12" s="60">
        <v>1150</v>
      </c>
      <c r="K12" s="61"/>
      <c r="L12" s="60"/>
      <c r="M12" s="61"/>
      <c r="N12" s="60"/>
      <c r="O12" s="61"/>
      <c r="P12" s="60"/>
      <c r="Q12" s="61"/>
      <c r="R12" s="60">
        <v>100</v>
      </c>
      <c r="S12" s="61"/>
      <c r="T12" s="60"/>
      <c r="U12" s="62"/>
    </row>
    <row r="13" spans="1:21" s="17" customFormat="1" ht="14.85" customHeight="1">
      <c r="A13" s="477"/>
      <c r="B13" s="67" t="s">
        <v>239</v>
      </c>
      <c r="C13" s="152"/>
      <c r="D13" s="159">
        <f t="shared" si="0"/>
        <v>1800</v>
      </c>
      <c r="E13" s="160">
        <f t="shared" si="1"/>
        <v>0</v>
      </c>
      <c r="F13" s="154"/>
      <c r="G13" s="61"/>
      <c r="H13" s="60">
        <v>700</v>
      </c>
      <c r="I13" s="61"/>
      <c r="J13" s="60">
        <v>1000</v>
      </c>
      <c r="K13" s="61"/>
      <c r="L13" s="60"/>
      <c r="M13" s="61"/>
      <c r="N13" s="60"/>
      <c r="O13" s="61"/>
      <c r="P13" s="60"/>
      <c r="Q13" s="61"/>
      <c r="R13" s="60">
        <v>100</v>
      </c>
      <c r="S13" s="61"/>
      <c r="T13" s="60"/>
      <c r="U13" s="62"/>
    </row>
    <row r="14" spans="1:21" s="17" customFormat="1" ht="14.85" customHeight="1">
      <c r="A14" s="477"/>
      <c r="B14" s="67" t="s">
        <v>240</v>
      </c>
      <c r="C14" s="152"/>
      <c r="D14" s="159">
        <f t="shared" si="0"/>
        <v>3900</v>
      </c>
      <c r="E14" s="160">
        <f t="shared" si="1"/>
        <v>0</v>
      </c>
      <c r="F14" s="154"/>
      <c r="G14" s="61"/>
      <c r="H14" s="60"/>
      <c r="I14" s="61"/>
      <c r="J14" s="60"/>
      <c r="K14" s="61"/>
      <c r="L14" s="60">
        <v>600</v>
      </c>
      <c r="M14" s="61"/>
      <c r="N14" s="60">
        <v>3200</v>
      </c>
      <c r="O14" s="61"/>
      <c r="P14" s="60">
        <v>100</v>
      </c>
      <c r="Q14" s="61"/>
      <c r="R14" s="60"/>
      <c r="S14" s="61"/>
      <c r="T14" s="60"/>
      <c r="U14" s="62"/>
    </row>
    <row r="15" spans="1:21" s="17" customFormat="1" ht="14.85" customHeight="1">
      <c r="A15" s="477"/>
      <c r="B15" s="67" t="s">
        <v>241</v>
      </c>
      <c r="C15" s="152"/>
      <c r="D15" s="159">
        <f t="shared" si="0"/>
        <v>1200</v>
      </c>
      <c r="E15" s="160">
        <f t="shared" si="1"/>
        <v>0</v>
      </c>
      <c r="F15" s="154"/>
      <c r="G15" s="61"/>
      <c r="H15" s="60"/>
      <c r="I15" s="61"/>
      <c r="J15" s="60"/>
      <c r="K15" s="61"/>
      <c r="L15" s="60">
        <v>150</v>
      </c>
      <c r="M15" s="61"/>
      <c r="N15" s="60">
        <v>1000</v>
      </c>
      <c r="O15" s="61"/>
      <c r="P15" s="60">
        <v>50</v>
      </c>
      <c r="Q15" s="61"/>
      <c r="R15" s="60"/>
      <c r="S15" s="61"/>
      <c r="T15" s="60"/>
      <c r="U15" s="62"/>
    </row>
    <row r="16" spans="1:21" s="17" customFormat="1" ht="14.85" customHeight="1">
      <c r="A16" s="477"/>
      <c r="B16" s="67" t="s">
        <v>242</v>
      </c>
      <c r="C16" s="152"/>
      <c r="D16" s="159">
        <f t="shared" si="0"/>
        <v>1850</v>
      </c>
      <c r="E16" s="160">
        <f t="shared" si="1"/>
        <v>0</v>
      </c>
      <c r="F16" s="154"/>
      <c r="G16" s="61"/>
      <c r="H16" s="60"/>
      <c r="I16" s="61"/>
      <c r="J16" s="60"/>
      <c r="K16" s="61"/>
      <c r="L16" s="60">
        <v>200</v>
      </c>
      <c r="M16" s="61"/>
      <c r="N16" s="60">
        <v>1600</v>
      </c>
      <c r="O16" s="61"/>
      <c r="P16" s="60">
        <v>50</v>
      </c>
      <c r="Q16" s="61"/>
      <c r="R16" s="60"/>
      <c r="S16" s="61"/>
      <c r="T16" s="60"/>
      <c r="U16" s="62"/>
    </row>
    <row r="17" spans="1:21" s="17" customFormat="1" ht="14.85" customHeight="1">
      <c r="A17" s="477"/>
      <c r="B17" s="67" t="s">
        <v>243</v>
      </c>
      <c r="C17" s="152"/>
      <c r="D17" s="159">
        <f t="shared" si="0"/>
        <v>1550</v>
      </c>
      <c r="E17" s="160">
        <f t="shared" si="1"/>
        <v>0</v>
      </c>
      <c r="F17" s="154"/>
      <c r="G17" s="61"/>
      <c r="H17" s="60"/>
      <c r="I17" s="61"/>
      <c r="J17" s="60"/>
      <c r="K17" s="61"/>
      <c r="L17" s="60">
        <v>200</v>
      </c>
      <c r="M17" s="61"/>
      <c r="N17" s="60">
        <v>1300</v>
      </c>
      <c r="O17" s="61"/>
      <c r="P17" s="60">
        <v>50</v>
      </c>
      <c r="Q17" s="61"/>
      <c r="R17" s="60"/>
      <c r="S17" s="61"/>
      <c r="T17" s="60"/>
      <c r="U17" s="62"/>
    </row>
    <row r="18" spans="1:21" s="17" customFormat="1" ht="14.85" customHeight="1">
      <c r="A18" s="478"/>
      <c r="B18" s="67" t="s">
        <v>495</v>
      </c>
      <c r="C18" s="152"/>
      <c r="D18" s="159">
        <f t="shared" si="0"/>
        <v>1150</v>
      </c>
      <c r="E18" s="160">
        <f t="shared" si="1"/>
        <v>0</v>
      </c>
      <c r="F18" s="154"/>
      <c r="G18" s="61"/>
      <c r="H18" s="60"/>
      <c r="I18" s="61"/>
      <c r="J18" s="60"/>
      <c r="K18" s="61"/>
      <c r="L18" s="60">
        <v>100</v>
      </c>
      <c r="M18" s="61"/>
      <c r="N18" s="60">
        <v>1000</v>
      </c>
      <c r="O18" s="61"/>
      <c r="P18" s="60">
        <v>50</v>
      </c>
      <c r="Q18" s="61"/>
      <c r="R18" s="60"/>
      <c r="S18" s="61"/>
      <c r="T18" s="60"/>
      <c r="U18" s="62"/>
    </row>
    <row r="19" spans="1:21" s="17" customFormat="1" ht="14.85" customHeight="1">
      <c r="A19" s="452" t="s">
        <v>244</v>
      </c>
      <c r="B19" s="443" t="s">
        <v>245</v>
      </c>
      <c r="C19" s="444"/>
      <c r="D19" s="159">
        <f t="shared" si="0"/>
        <v>250</v>
      </c>
      <c r="E19" s="160">
        <f t="shared" si="1"/>
        <v>0</v>
      </c>
      <c r="F19" s="154">
        <v>200</v>
      </c>
      <c r="G19" s="61"/>
      <c r="H19" s="60"/>
      <c r="I19" s="61"/>
      <c r="J19" s="60"/>
      <c r="K19" s="61"/>
      <c r="L19" s="60"/>
      <c r="M19" s="61"/>
      <c r="N19" s="60"/>
      <c r="O19" s="61"/>
      <c r="P19" s="60">
        <v>50</v>
      </c>
      <c r="Q19" s="61"/>
      <c r="R19" s="60"/>
      <c r="S19" s="61"/>
      <c r="T19" s="60"/>
      <c r="U19" s="62"/>
    </row>
    <row r="20" spans="1:21" s="17" customFormat="1" ht="14.85" customHeight="1">
      <c r="A20" s="477"/>
      <c r="B20" s="443" t="s">
        <v>369</v>
      </c>
      <c r="C20" s="444"/>
      <c r="D20" s="159">
        <f t="shared" si="0"/>
        <v>1650</v>
      </c>
      <c r="E20" s="160">
        <f t="shared" si="1"/>
        <v>0</v>
      </c>
      <c r="F20" s="154"/>
      <c r="G20" s="61"/>
      <c r="H20" s="60">
        <v>450</v>
      </c>
      <c r="I20" s="61"/>
      <c r="J20" s="60">
        <v>1150</v>
      </c>
      <c r="K20" s="61"/>
      <c r="L20" s="60"/>
      <c r="M20" s="61"/>
      <c r="N20" s="60"/>
      <c r="O20" s="61"/>
      <c r="P20" s="60"/>
      <c r="Q20" s="61"/>
      <c r="R20" s="60">
        <v>50</v>
      </c>
      <c r="S20" s="61"/>
      <c r="T20" s="60"/>
      <c r="U20" s="62"/>
    </row>
    <row r="21" spans="1:21" s="17" customFormat="1" ht="14.85" customHeight="1">
      <c r="A21" s="478"/>
      <c r="B21" s="443" t="s">
        <v>532</v>
      </c>
      <c r="C21" s="444"/>
      <c r="D21" s="159">
        <f t="shared" ref="D21" si="2">F21+H21+J21+L21+N21+P21+R21+T21</f>
        <v>1000</v>
      </c>
      <c r="E21" s="160">
        <f t="shared" ref="E21" si="3">G21+I21+K21+M21+O21+Q21+S21+U21</f>
        <v>0</v>
      </c>
      <c r="F21" s="154"/>
      <c r="G21" s="61"/>
      <c r="H21" s="60"/>
      <c r="I21" s="61"/>
      <c r="J21" s="60"/>
      <c r="K21" s="61"/>
      <c r="L21" s="60">
        <v>50</v>
      </c>
      <c r="M21" s="61"/>
      <c r="N21" s="60">
        <v>950</v>
      </c>
      <c r="O21" s="61"/>
      <c r="P21" s="60"/>
      <c r="Q21" s="61"/>
      <c r="R21" s="60"/>
      <c r="S21" s="61"/>
      <c r="T21" s="60"/>
      <c r="U21" s="62"/>
    </row>
    <row r="22" spans="1:21" s="17" customFormat="1" ht="14.85" customHeight="1">
      <c r="A22" s="73" t="s">
        <v>246</v>
      </c>
      <c r="B22" s="443" t="s">
        <v>247</v>
      </c>
      <c r="C22" s="444"/>
      <c r="D22" s="159">
        <f t="shared" si="0"/>
        <v>2100</v>
      </c>
      <c r="E22" s="160">
        <f t="shared" si="1"/>
        <v>0</v>
      </c>
      <c r="F22" s="154"/>
      <c r="G22" s="61"/>
      <c r="H22" s="60"/>
      <c r="I22" s="61"/>
      <c r="J22" s="60"/>
      <c r="K22" s="61"/>
      <c r="L22" s="60">
        <v>150</v>
      </c>
      <c r="M22" s="61"/>
      <c r="N22" s="60">
        <v>1850</v>
      </c>
      <c r="O22" s="61"/>
      <c r="P22" s="60">
        <v>50</v>
      </c>
      <c r="Q22" s="61"/>
      <c r="R22" s="60">
        <v>50</v>
      </c>
      <c r="S22" s="61"/>
      <c r="T22" s="60"/>
      <c r="U22" s="62"/>
    </row>
    <row r="23" spans="1:21" s="17" customFormat="1" ht="14.85" customHeight="1">
      <c r="A23" s="452" t="s">
        <v>248</v>
      </c>
      <c r="B23" s="443" t="s">
        <v>352</v>
      </c>
      <c r="C23" s="444"/>
      <c r="D23" s="159">
        <f t="shared" si="0"/>
        <v>1050</v>
      </c>
      <c r="E23" s="160">
        <f t="shared" si="1"/>
        <v>0</v>
      </c>
      <c r="F23" s="154">
        <v>600</v>
      </c>
      <c r="G23" s="61"/>
      <c r="H23" s="60"/>
      <c r="I23" s="61"/>
      <c r="J23" s="60">
        <v>400</v>
      </c>
      <c r="K23" s="61"/>
      <c r="L23" s="60"/>
      <c r="M23" s="61"/>
      <c r="N23" s="60"/>
      <c r="O23" s="61"/>
      <c r="P23" s="60">
        <v>50</v>
      </c>
      <c r="Q23" s="61"/>
      <c r="R23" s="60"/>
      <c r="S23" s="61"/>
      <c r="T23" s="60"/>
      <c r="U23" s="62"/>
    </row>
    <row r="24" spans="1:21" s="17" customFormat="1" ht="14.85" customHeight="1">
      <c r="A24" s="477"/>
      <c r="B24" s="443" t="s">
        <v>480</v>
      </c>
      <c r="C24" s="444"/>
      <c r="D24" s="159">
        <f>F24+H24+J24+L24+N24+P24+R24+T24</f>
        <v>3650</v>
      </c>
      <c r="E24" s="160">
        <f t="shared" si="1"/>
        <v>0</v>
      </c>
      <c r="F24" s="154"/>
      <c r="G24" s="61"/>
      <c r="H24" s="60">
        <v>1100</v>
      </c>
      <c r="I24" s="61"/>
      <c r="J24" s="60">
        <v>2450</v>
      </c>
      <c r="K24" s="61"/>
      <c r="L24" s="60"/>
      <c r="M24" s="61"/>
      <c r="N24" s="60"/>
      <c r="O24" s="61"/>
      <c r="P24" s="60"/>
      <c r="Q24" s="61"/>
      <c r="R24" s="60">
        <v>100</v>
      </c>
      <c r="S24" s="61"/>
      <c r="T24" s="60"/>
      <c r="U24" s="62"/>
    </row>
    <row r="25" spans="1:21" s="17" customFormat="1" ht="14.85" customHeight="1">
      <c r="A25" s="478"/>
      <c r="B25" s="443" t="s">
        <v>249</v>
      </c>
      <c r="C25" s="444"/>
      <c r="D25" s="159">
        <f t="shared" si="0"/>
        <v>2700</v>
      </c>
      <c r="E25" s="160">
        <f t="shared" si="1"/>
        <v>0</v>
      </c>
      <c r="F25" s="154"/>
      <c r="G25" s="61"/>
      <c r="H25" s="60"/>
      <c r="I25" s="61"/>
      <c r="J25" s="60"/>
      <c r="K25" s="61"/>
      <c r="L25" s="60">
        <v>250</v>
      </c>
      <c r="M25" s="61"/>
      <c r="N25" s="60">
        <v>2450</v>
      </c>
      <c r="O25" s="61"/>
      <c r="P25" s="60"/>
      <c r="Q25" s="61"/>
      <c r="R25" s="60"/>
      <c r="S25" s="61"/>
      <c r="T25" s="60"/>
      <c r="U25" s="62"/>
    </row>
    <row r="26" spans="1:21" s="17" customFormat="1" ht="14.85" customHeight="1">
      <c r="A26" s="452" t="s">
        <v>250</v>
      </c>
      <c r="B26" s="67" t="s">
        <v>251</v>
      </c>
      <c r="C26" s="152"/>
      <c r="D26" s="159">
        <f t="shared" si="0"/>
        <v>2700</v>
      </c>
      <c r="E26" s="160">
        <f t="shared" si="1"/>
        <v>0</v>
      </c>
      <c r="F26" s="154">
        <v>1050</v>
      </c>
      <c r="G26" s="61"/>
      <c r="H26" s="60"/>
      <c r="I26" s="61"/>
      <c r="J26" s="60">
        <v>1650</v>
      </c>
      <c r="K26" s="61"/>
      <c r="L26" s="60"/>
      <c r="M26" s="61"/>
      <c r="N26" s="60"/>
      <c r="O26" s="61"/>
      <c r="P26" s="60"/>
      <c r="Q26" s="61"/>
      <c r="R26" s="60"/>
      <c r="S26" s="61"/>
      <c r="T26" s="60"/>
      <c r="U26" s="62"/>
    </row>
    <row r="27" spans="1:21" s="17" customFormat="1" ht="14.85" customHeight="1">
      <c r="A27" s="477"/>
      <c r="B27" s="67" t="s">
        <v>391</v>
      </c>
      <c r="C27" s="188"/>
      <c r="D27" s="159">
        <f t="shared" si="0"/>
        <v>2750</v>
      </c>
      <c r="E27" s="160">
        <f t="shared" si="1"/>
        <v>0</v>
      </c>
      <c r="F27" s="154"/>
      <c r="G27" s="61"/>
      <c r="H27" s="60">
        <v>700</v>
      </c>
      <c r="I27" s="61"/>
      <c r="J27" s="60">
        <v>1900</v>
      </c>
      <c r="K27" s="61"/>
      <c r="L27" s="60"/>
      <c r="M27" s="61"/>
      <c r="N27" s="60"/>
      <c r="O27" s="61"/>
      <c r="P27" s="60"/>
      <c r="Q27" s="61"/>
      <c r="R27" s="60">
        <v>150</v>
      </c>
      <c r="S27" s="61"/>
      <c r="T27" s="60"/>
      <c r="U27" s="62"/>
    </row>
    <row r="28" spans="1:21" s="17" customFormat="1" ht="14.85" customHeight="1">
      <c r="A28" s="478"/>
      <c r="B28" s="75" t="s">
        <v>515</v>
      </c>
      <c r="C28" s="162"/>
      <c r="D28" s="191">
        <f t="shared" si="0"/>
        <v>3400</v>
      </c>
      <c r="E28" s="192">
        <f t="shared" si="1"/>
        <v>0</v>
      </c>
      <c r="F28" s="163"/>
      <c r="G28" s="77"/>
      <c r="H28" s="76"/>
      <c r="I28" s="77"/>
      <c r="J28" s="76"/>
      <c r="K28" s="77"/>
      <c r="L28" s="76">
        <v>300</v>
      </c>
      <c r="M28" s="77"/>
      <c r="N28" s="76">
        <v>3000</v>
      </c>
      <c r="O28" s="77"/>
      <c r="P28" s="76">
        <v>100</v>
      </c>
      <c r="Q28" s="77"/>
      <c r="R28" s="76"/>
      <c r="S28" s="77"/>
      <c r="T28" s="76"/>
      <c r="U28" s="78"/>
    </row>
    <row r="29" spans="1:21" s="85" customFormat="1" ht="14.85" customHeight="1">
      <c r="A29" s="452" t="s">
        <v>255</v>
      </c>
      <c r="B29" s="490" t="s">
        <v>256</v>
      </c>
      <c r="C29" s="491"/>
      <c r="D29" s="180">
        <f t="shared" si="0"/>
        <v>1000</v>
      </c>
      <c r="E29" s="181">
        <f t="shared" si="1"/>
        <v>0</v>
      </c>
      <c r="F29" s="154">
        <v>600</v>
      </c>
      <c r="G29" s="61"/>
      <c r="H29" s="60"/>
      <c r="I29" s="61"/>
      <c r="J29" s="60">
        <v>400</v>
      </c>
      <c r="K29" s="61"/>
      <c r="L29" s="60"/>
      <c r="M29" s="61"/>
      <c r="N29" s="60"/>
      <c r="O29" s="61"/>
      <c r="P29" s="60"/>
      <c r="Q29" s="61"/>
      <c r="R29" s="60"/>
      <c r="S29" s="61"/>
      <c r="T29" s="60"/>
      <c r="U29" s="62"/>
    </row>
    <row r="30" spans="1:21" s="85" customFormat="1" ht="14.85" customHeight="1">
      <c r="A30" s="477"/>
      <c r="B30" s="490" t="s">
        <v>478</v>
      </c>
      <c r="C30" s="491"/>
      <c r="D30" s="180">
        <f t="shared" si="0"/>
        <v>2350</v>
      </c>
      <c r="E30" s="181">
        <f t="shared" si="1"/>
        <v>0</v>
      </c>
      <c r="F30" s="154"/>
      <c r="G30" s="61"/>
      <c r="H30" s="60">
        <v>550</v>
      </c>
      <c r="I30" s="61"/>
      <c r="J30" s="60">
        <v>1750</v>
      </c>
      <c r="K30" s="61"/>
      <c r="L30" s="60"/>
      <c r="M30" s="61"/>
      <c r="N30" s="60"/>
      <c r="O30" s="61"/>
      <c r="P30" s="60">
        <v>50</v>
      </c>
      <c r="Q30" s="61"/>
      <c r="R30" s="60"/>
      <c r="S30" s="61"/>
      <c r="T30" s="60"/>
      <c r="U30" s="62"/>
    </row>
    <row r="31" spans="1:21" s="85" customFormat="1" ht="14.85" customHeight="1">
      <c r="A31" s="477"/>
      <c r="B31" s="534" t="s">
        <v>514</v>
      </c>
      <c r="C31" s="535"/>
      <c r="D31" s="182">
        <f t="shared" si="0"/>
        <v>1900</v>
      </c>
      <c r="E31" s="183">
        <f t="shared" si="1"/>
        <v>0</v>
      </c>
      <c r="F31" s="163"/>
      <c r="G31" s="77"/>
      <c r="H31" s="76"/>
      <c r="I31" s="77"/>
      <c r="J31" s="76">
        <v>0</v>
      </c>
      <c r="K31" s="77"/>
      <c r="L31" s="76">
        <v>100</v>
      </c>
      <c r="M31" s="77"/>
      <c r="N31" s="76">
        <v>1650</v>
      </c>
      <c r="O31" s="77"/>
      <c r="P31" s="76"/>
      <c r="Q31" s="77"/>
      <c r="R31" s="76">
        <v>150</v>
      </c>
      <c r="S31" s="77"/>
      <c r="T31" s="76"/>
      <c r="U31" s="78"/>
    </row>
    <row r="32" spans="1:21" s="85" customFormat="1" ht="14.85" customHeight="1">
      <c r="A32" s="539" t="s">
        <v>257</v>
      </c>
      <c r="B32" s="490" t="s">
        <v>350</v>
      </c>
      <c r="C32" s="491"/>
      <c r="D32" s="180">
        <f t="shared" si="0"/>
        <v>1450</v>
      </c>
      <c r="E32" s="181">
        <f t="shared" si="1"/>
        <v>0</v>
      </c>
      <c r="F32" s="154">
        <v>750</v>
      </c>
      <c r="G32" s="61"/>
      <c r="H32" s="60"/>
      <c r="I32" s="61"/>
      <c r="J32" s="60">
        <v>600</v>
      </c>
      <c r="K32" s="61"/>
      <c r="L32" s="60"/>
      <c r="M32" s="61"/>
      <c r="N32" s="60"/>
      <c r="O32" s="61"/>
      <c r="P32" s="60"/>
      <c r="Q32" s="61"/>
      <c r="R32" s="60">
        <v>100</v>
      </c>
      <c r="S32" s="61"/>
      <c r="T32" s="60"/>
      <c r="U32" s="62"/>
    </row>
    <row r="33" spans="1:23" s="85" customFormat="1" ht="14.85" customHeight="1">
      <c r="A33" s="539"/>
      <c r="B33" s="490" t="s">
        <v>258</v>
      </c>
      <c r="C33" s="491"/>
      <c r="D33" s="180">
        <f t="shared" si="0"/>
        <v>1950</v>
      </c>
      <c r="E33" s="181">
        <f t="shared" si="1"/>
        <v>0</v>
      </c>
      <c r="F33" s="154"/>
      <c r="G33" s="61"/>
      <c r="H33" s="60">
        <v>450</v>
      </c>
      <c r="I33" s="61"/>
      <c r="J33" s="60">
        <v>1450</v>
      </c>
      <c r="K33" s="61"/>
      <c r="L33" s="60"/>
      <c r="M33" s="61"/>
      <c r="N33" s="60"/>
      <c r="O33" s="61"/>
      <c r="P33" s="60">
        <v>50</v>
      </c>
      <c r="Q33" s="61"/>
      <c r="R33" s="60"/>
      <c r="S33" s="61"/>
      <c r="T33" s="60"/>
      <c r="U33" s="62"/>
    </row>
    <row r="34" spans="1:23" s="85" customFormat="1" ht="14.85" customHeight="1" thickBot="1">
      <c r="A34" s="540"/>
      <c r="B34" s="492" t="s">
        <v>259</v>
      </c>
      <c r="C34" s="493"/>
      <c r="D34" s="193">
        <f t="shared" si="0"/>
        <v>1950</v>
      </c>
      <c r="E34" s="194">
        <f t="shared" si="1"/>
        <v>0</v>
      </c>
      <c r="F34" s="174"/>
      <c r="G34" s="95"/>
      <c r="H34" s="96"/>
      <c r="I34" s="95"/>
      <c r="J34" s="96"/>
      <c r="K34" s="95"/>
      <c r="L34" s="96">
        <v>100</v>
      </c>
      <c r="M34" s="95"/>
      <c r="N34" s="96">
        <v>1850</v>
      </c>
      <c r="O34" s="95"/>
      <c r="P34" s="96"/>
      <c r="Q34" s="95"/>
      <c r="R34" s="96"/>
      <c r="S34" s="95"/>
      <c r="T34" s="96"/>
      <c r="U34" s="97"/>
    </row>
    <row r="35" spans="1:23" s="17" customFormat="1" ht="14.85" customHeight="1" thickTop="1">
      <c r="A35" s="506" t="s">
        <v>252</v>
      </c>
      <c r="B35" s="507"/>
      <c r="C35" s="508"/>
      <c r="D35" s="161">
        <f>SUM(D7:D34)</f>
        <v>56000</v>
      </c>
      <c r="E35" s="71">
        <f t="shared" ref="E35:U35" si="4">SUM(E7:E34)</f>
        <v>0</v>
      </c>
      <c r="F35" s="156">
        <f t="shared" si="4"/>
        <v>7000</v>
      </c>
      <c r="G35" s="70">
        <f t="shared" si="4"/>
        <v>0</v>
      </c>
      <c r="H35" s="69">
        <f t="shared" si="4"/>
        <v>6000</v>
      </c>
      <c r="I35" s="70">
        <f t="shared" si="4"/>
        <v>0</v>
      </c>
      <c r="J35" s="69">
        <f t="shared" si="4"/>
        <v>19100</v>
      </c>
      <c r="K35" s="70">
        <f t="shared" si="4"/>
        <v>0</v>
      </c>
      <c r="L35" s="69">
        <f t="shared" si="4"/>
        <v>2200</v>
      </c>
      <c r="M35" s="70">
        <f t="shared" si="4"/>
        <v>0</v>
      </c>
      <c r="N35" s="69">
        <f t="shared" si="4"/>
        <v>19850</v>
      </c>
      <c r="O35" s="70">
        <f t="shared" si="4"/>
        <v>0</v>
      </c>
      <c r="P35" s="69">
        <f t="shared" si="4"/>
        <v>650</v>
      </c>
      <c r="Q35" s="70">
        <f t="shared" si="4"/>
        <v>0</v>
      </c>
      <c r="R35" s="69">
        <f t="shared" si="4"/>
        <v>1150</v>
      </c>
      <c r="S35" s="70">
        <f t="shared" si="4"/>
        <v>0</v>
      </c>
      <c r="T35" s="69">
        <f t="shared" si="4"/>
        <v>50</v>
      </c>
      <c r="U35" s="71">
        <f t="shared" si="4"/>
        <v>0</v>
      </c>
    </row>
    <row r="36" spans="1:23" s="17" customFormat="1" ht="14.85" customHeight="1">
      <c r="A36" s="536" t="s">
        <v>253</v>
      </c>
      <c r="B36" s="537"/>
      <c r="C36" s="537"/>
      <c r="D36" s="537"/>
      <c r="E36" s="537"/>
      <c r="F36" s="537"/>
      <c r="G36" s="537"/>
      <c r="H36" s="537"/>
      <c r="I36" s="537"/>
      <c r="J36" s="537"/>
      <c r="K36" s="537"/>
      <c r="L36" s="537"/>
      <c r="M36" s="537"/>
      <c r="N36" s="537"/>
      <c r="O36" s="537"/>
      <c r="P36" s="537"/>
      <c r="Q36" s="537"/>
      <c r="R36" s="537"/>
      <c r="S36" s="537"/>
      <c r="T36" s="537"/>
      <c r="U36" s="538"/>
    </row>
    <row r="37" spans="1:23" ht="15" customHeight="1">
      <c r="O37" s="56"/>
      <c r="Q37" s="85"/>
    </row>
    <row r="38" spans="1:23" ht="25.5" customHeight="1">
      <c r="A38" s="14" t="s">
        <v>13</v>
      </c>
      <c r="B38" s="15"/>
      <c r="C38" s="15"/>
      <c r="D38" s="15"/>
      <c r="E38" s="15"/>
      <c r="F38" s="15"/>
      <c r="G38" s="14"/>
      <c r="H38" s="15"/>
      <c r="I38" s="15"/>
      <c r="J38" s="15"/>
      <c r="K38" s="15"/>
      <c r="L38" s="15"/>
      <c r="M38" s="15"/>
      <c r="N38" s="15"/>
      <c r="O38" s="330" t="s">
        <v>254</v>
      </c>
      <c r="P38" s="330"/>
      <c r="Q38" s="330"/>
      <c r="R38" s="330"/>
      <c r="S38" s="330"/>
      <c r="T38" s="330"/>
      <c r="U38" s="330"/>
      <c r="W38" s="210"/>
    </row>
    <row r="39" spans="1:23" ht="25.5" customHeight="1">
      <c r="A39" s="467">
        <f>A2</f>
        <v>0</v>
      </c>
      <c r="B39" s="467"/>
      <c r="C39" s="467"/>
      <c r="D39" s="467"/>
      <c r="E39" s="467"/>
      <c r="F39" s="467"/>
      <c r="G39" s="465">
        <f>G2</f>
        <v>0</v>
      </c>
      <c r="H39" s="465"/>
      <c r="I39" s="465"/>
      <c r="J39" s="465"/>
      <c r="K39" s="465"/>
      <c r="L39" s="465"/>
      <c r="M39" s="465"/>
      <c r="N39" s="472">
        <f>N2</f>
        <v>0</v>
      </c>
      <c r="O39" s="473"/>
      <c r="P39" s="474"/>
      <c r="Q39" s="533">
        <f>Q2</f>
        <v>0</v>
      </c>
      <c r="R39" s="533"/>
      <c r="S39" s="533"/>
      <c r="T39" s="533"/>
      <c r="U39" s="533"/>
    </row>
    <row r="40" spans="1:23" ht="25.5" customHeight="1">
      <c r="A40" s="467">
        <f>A3</f>
        <v>0</v>
      </c>
      <c r="B40" s="467"/>
      <c r="C40" s="467"/>
      <c r="D40" s="467"/>
      <c r="E40" s="467"/>
      <c r="F40" s="467"/>
      <c r="G40" s="466">
        <f>G3</f>
        <v>0</v>
      </c>
      <c r="H40" s="466"/>
      <c r="I40" s="466"/>
      <c r="J40" s="466"/>
      <c r="K40" s="466"/>
      <c r="L40" s="466">
        <f>L3</f>
        <v>0</v>
      </c>
      <c r="M40" s="466"/>
      <c r="N40" s="466"/>
      <c r="O40" s="466"/>
      <c r="P40" s="466"/>
      <c r="Q40" s="469">
        <f>Q3</f>
        <v>0</v>
      </c>
      <c r="R40" s="470"/>
      <c r="S40" s="470"/>
      <c r="T40" s="470"/>
      <c r="U40" s="471"/>
    </row>
    <row r="41" spans="1:23" ht="25.5" customHeight="1">
      <c r="A41" s="338" t="s">
        <v>368</v>
      </c>
      <c r="B41" s="338"/>
      <c r="C41" s="338"/>
      <c r="D41" s="475"/>
      <c r="E41" s="475"/>
      <c r="F41" s="475"/>
      <c r="G41" s="475"/>
      <c r="H41" s="475"/>
      <c r="I41" s="475"/>
      <c r="J41" s="475"/>
      <c r="K41" s="475"/>
      <c r="L41" s="475"/>
      <c r="M41" s="475"/>
      <c r="N41" s="475"/>
      <c r="O41" s="475"/>
      <c r="P41" s="339" t="s">
        <v>16</v>
      </c>
      <c r="Q41" s="339"/>
      <c r="R41" s="339"/>
      <c r="S41" s="339"/>
      <c r="T41" s="339"/>
      <c r="U41" s="339"/>
      <c r="W41" s="210"/>
    </row>
    <row r="42" spans="1:23" ht="14.25" customHeight="1">
      <c r="A42" s="450" t="s">
        <v>60</v>
      </c>
      <c r="B42" s="348" t="s">
        <v>61</v>
      </c>
      <c r="C42" s="462"/>
      <c r="D42" s="458" t="s">
        <v>62</v>
      </c>
      <c r="E42" s="460" t="s">
        <v>28</v>
      </c>
      <c r="F42" s="347" t="s">
        <v>19</v>
      </c>
      <c r="G42" s="348"/>
      <c r="H42" s="348" t="s">
        <v>20</v>
      </c>
      <c r="I42" s="348"/>
      <c r="J42" s="348" t="s">
        <v>21</v>
      </c>
      <c r="K42" s="348"/>
      <c r="L42" s="348" t="s">
        <v>22</v>
      </c>
      <c r="M42" s="348"/>
      <c r="N42" s="348" t="s">
        <v>23</v>
      </c>
      <c r="O42" s="348"/>
      <c r="P42" s="348" t="s">
        <v>24</v>
      </c>
      <c r="Q42" s="348"/>
      <c r="R42" s="348" t="s">
        <v>25</v>
      </c>
      <c r="S42" s="348"/>
      <c r="T42" s="348" t="s">
        <v>26</v>
      </c>
      <c r="U42" s="351"/>
    </row>
    <row r="43" spans="1:23" ht="14.25" customHeight="1">
      <c r="A43" s="451"/>
      <c r="B43" s="463"/>
      <c r="C43" s="464"/>
      <c r="D43" s="459"/>
      <c r="E43" s="461"/>
      <c r="F43" s="19" t="s">
        <v>27</v>
      </c>
      <c r="G43" s="20" t="s">
        <v>28</v>
      </c>
      <c r="H43" s="20" t="s">
        <v>27</v>
      </c>
      <c r="I43" s="20" t="s">
        <v>28</v>
      </c>
      <c r="J43" s="20" t="s">
        <v>27</v>
      </c>
      <c r="K43" s="20" t="s">
        <v>28</v>
      </c>
      <c r="L43" s="20" t="s">
        <v>27</v>
      </c>
      <c r="M43" s="20" t="s">
        <v>28</v>
      </c>
      <c r="N43" s="20" t="s">
        <v>27</v>
      </c>
      <c r="O43" s="20" t="s">
        <v>28</v>
      </c>
      <c r="P43" s="20" t="s">
        <v>27</v>
      </c>
      <c r="Q43" s="20" t="s">
        <v>28</v>
      </c>
      <c r="R43" s="20" t="s">
        <v>27</v>
      </c>
      <c r="S43" s="20" t="s">
        <v>28</v>
      </c>
      <c r="T43" s="20" t="s">
        <v>27</v>
      </c>
      <c r="U43" s="18" t="s">
        <v>28</v>
      </c>
    </row>
    <row r="44" spans="1:23" ht="14.25" customHeight="1">
      <c r="A44" s="452" t="s">
        <v>260</v>
      </c>
      <c r="B44" s="67" t="s">
        <v>261</v>
      </c>
      <c r="C44" s="152"/>
      <c r="D44" s="159">
        <f t="shared" ref="D44:D60" si="5">F44+H44+J44+L44+N44+P44+R44+T44</f>
        <v>1400</v>
      </c>
      <c r="E44" s="160">
        <f t="shared" ref="E44:E60" si="6">G44+I44+K44+M44+O44+Q44+S44+U44</f>
        <v>0</v>
      </c>
      <c r="F44" s="154"/>
      <c r="G44" s="61"/>
      <c r="H44" s="60">
        <v>400</v>
      </c>
      <c r="I44" s="61"/>
      <c r="J44" s="60">
        <v>950</v>
      </c>
      <c r="K44" s="61"/>
      <c r="L44" s="60"/>
      <c r="M44" s="61"/>
      <c r="N44" s="60"/>
      <c r="O44" s="61"/>
      <c r="P44" s="60">
        <v>50</v>
      </c>
      <c r="Q44" s="61"/>
      <c r="R44" s="60"/>
      <c r="S44" s="61"/>
      <c r="T44" s="60"/>
      <c r="U44" s="62"/>
    </row>
    <row r="45" spans="1:23" ht="14.25" customHeight="1">
      <c r="A45" s="478"/>
      <c r="B45" s="67" t="s">
        <v>262</v>
      </c>
      <c r="C45" s="152"/>
      <c r="D45" s="159">
        <f t="shared" si="5"/>
        <v>1100</v>
      </c>
      <c r="E45" s="160">
        <f t="shared" si="6"/>
        <v>0</v>
      </c>
      <c r="F45" s="154"/>
      <c r="G45" s="61"/>
      <c r="H45" s="60"/>
      <c r="I45" s="61"/>
      <c r="J45" s="60"/>
      <c r="K45" s="61"/>
      <c r="L45" s="60">
        <v>100</v>
      </c>
      <c r="M45" s="61"/>
      <c r="N45" s="60">
        <v>900</v>
      </c>
      <c r="O45" s="61"/>
      <c r="P45" s="60"/>
      <c r="Q45" s="61"/>
      <c r="R45" s="60">
        <v>100</v>
      </c>
      <c r="S45" s="61"/>
      <c r="T45" s="60"/>
      <c r="U45" s="62"/>
    </row>
    <row r="46" spans="1:23" ht="14.25" customHeight="1">
      <c r="A46" s="452" t="s">
        <v>263</v>
      </c>
      <c r="B46" s="67" t="s">
        <v>264</v>
      </c>
      <c r="C46" s="152"/>
      <c r="D46" s="159">
        <f t="shared" si="5"/>
        <v>750</v>
      </c>
      <c r="E46" s="160">
        <f t="shared" si="6"/>
        <v>0</v>
      </c>
      <c r="F46" s="154">
        <v>400</v>
      </c>
      <c r="G46" s="61"/>
      <c r="H46" s="60"/>
      <c r="I46" s="61"/>
      <c r="J46" s="60">
        <v>350</v>
      </c>
      <c r="K46" s="61"/>
      <c r="L46" s="60"/>
      <c r="M46" s="61"/>
      <c r="N46" s="60"/>
      <c r="O46" s="61"/>
      <c r="P46" s="60"/>
      <c r="Q46" s="61"/>
      <c r="R46" s="60"/>
      <c r="S46" s="61"/>
      <c r="T46" s="60"/>
      <c r="U46" s="62"/>
    </row>
    <row r="47" spans="1:23" ht="14.25" customHeight="1">
      <c r="A47" s="477"/>
      <c r="B47" s="67" t="s">
        <v>265</v>
      </c>
      <c r="C47" s="152"/>
      <c r="D47" s="159">
        <f t="shared" si="5"/>
        <v>1800</v>
      </c>
      <c r="E47" s="160">
        <f t="shared" si="6"/>
        <v>0</v>
      </c>
      <c r="F47" s="154"/>
      <c r="G47" s="61"/>
      <c r="H47" s="60">
        <v>400</v>
      </c>
      <c r="I47" s="61"/>
      <c r="J47" s="60">
        <v>1400</v>
      </c>
      <c r="K47" s="61"/>
      <c r="L47" s="60"/>
      <c r="M47" s="61"/>
      <c r="N47" s="60"/>
      <c r="O47" s="61"/>
      <c r="P47" s="60"/>
      <c r="Q47" s="61"/>
      <c r="R47" s="60"/>
      <c r="S47" s="61"/>
      <c r="T47" s="60"/>
      <c r="U47" s="62"/>
    </row>
    <row r="48" spans="1:23" ht="14.25" customHeight="1">
      <c r="A48" s="478"/>
      <c r="B48" s="67" t="s">
        <v>266</v>
      </c>
      <c r="C48" s="152"/>
      <c r="D48" s="159">
        <f t="shared" si="5"/>
        <v>1150</v>
      </c>
      <c r="E48" s="160">
        <f t="shared" si="6"/>
        <v>0</v>
      </c>
      <c r="F48" s="154"/>
      <c r="G48" s="61"/>
      <c r="H48" s="60"/>
      <c r="I48" s="61"/>
      <c r="J48" s="60"/>
      <c r="K48" s="61"/>
      <c r="L48" s="60">
        <v>50</v>
      </c>
      <c r="M48" s="61"/>
      <c r="N48" s="60">
        <v>1000</v>
      </c>
      <c r="O48" s="61"/>
      <c r="P48" s="60">
        <v>50</v>
      </c>
      <c r="Q48" s="61"/>
      <c r="R48" s="60">
        <v>50</v>
      </c>
      <c r="S48" s="61"/>
      <c r="T48" s="60"/>
      <c r="U48" s="62"/>
    </row>
    <row r="49" spans="1:21" ht="14.25" customHeight="1">
      <c r="A49" s="452" t="s">
        <v>267</v>
      </c>
      <c r="B49" s="443" t="s">
        <v>520</v>
      </c>
      <c r="C49" s="444"/>
      <c r="D49" s="159">
        <f t="shared" si="5"/>
        <v>650</v>
      </c>
      <c r="E49" s="160">
        <f t="shared" si="6"/>
        <v>0</v>
      </c>
      <c r="F49" s="154"/>
      <c r="G49" s="61"/>
      <c r="H49" s="60">
        <v>150</v>
      </c>
      <c r="I49" s="61"/>
      <c r="J49" s="60">
        <v>500</v>
      </c>
      <c r="K49" s="61"/>
      <c r="L49" s="60"/>
      <c r="M49" s="61"/>
      <c r="N49" s="60"/>
      <c r="O49" s="61"/>
      <c r="P49" s="60"/>
      <c r="Q49" s="61"/>
      <c r="R49" s="60"/>
      <c r="S49" s="61"/>
      <c r="T49" s="60"/>
      <c r="U49" s="62"/>
    </row>
    <row r="50" spans="1:21" ht="14.25" customHeight="1">
      <c r="A50" s="478"/>
      <c r="B50" s="67" t="s">
        <v>494</v>
      </c>
      <c r="C50" s="152"/>
      <c r="D50" s="159">
        <f t="shared" si="5"/>
        <v>900</v>
      </c>
      <c r="E50" s="160">
        <f t="shared" si="6"/>
        <v>0</v>
      </c>
      <c r="F50" s="154">
        <v>100</v>
      </c>
      <c r="G50" s="61"/>
      <c r="H50" s="60"/>
      <c r="I50" s="61"/>
      <c r="J50" s="60"/>
      <c r="K50" s="61"/>
      <c r="L50" s="60">
        <v>50</v>
      </c>
      <c r="M50" s="61"/>
      <c r="N50" s="60">
        <v>700</v>
      </c>
      <c r="O50" s="61"/>
      <c r="P50" s="60"/>
      <c r="Q50" s="61"/>
      <c r="R50" s="60">
        <v>50</v>
      </c>
      <c r="S50" s="61"/>
      <c r="T50" s="60"/>
      <c r="U50" s="62"/>
    </row>
    <row r="51" spans="1:21" ht="14.25" customHeight="1">
      <c r="A51" s="452" t="s">
        <v>268</v>
      </c>
      <c r="B51" s="67" t="s">
        <v>269</v>
      </c>
      <c r="C51" s="152"/>
      <c r="D51" s="159">
        <f t="shared" si="5"/>
        <v>700</v>
      </c>
      <c r="E51" s="160">
        <f t="shared" si="6"/>
        <v>0</v>
      </c>
      <c r="F51" s="154">
        <v>50</v>
      </c>
      <c r="G51" s="61"/>
      <c r="H51" s="60">
        <v>50</v>
      </c>
      <c r="I51" s="61"/>
      <c r="J51" s="60">
        <v>150</v>
      </c>
      <c r="K51" s="61"/>
      <c r="L51" s="60"/>
      <c r="M51" s="61"/>
      <c r="N51" s="60">
        <v>450</v>
      </c>
      <c r="O51" s="61"/>
      <c r="P51" s="60"/>
      <c r="Q51" s="61"/>
      <c r="R51" s="60"/>
      <c r="S51" s="61"/>
      <c r="T51" s="60"/>
      <c r="U51" s="62"/>
    </row>
    <row r="52" spans="1:21" ht="14.25" customHeight="1">
      <c r="A52" s="478"/>
      <c r="B52" s="67" t="s">
        <v>113</v>
      </c>
      <c r="C52" s="152"/>
      <c r="D52" s="159">
        <f t="shared" si="5"/>
        <v>750</v>
      </c>
      <c r="E52" s="160">
        <f t="shared" si="6"/>
        <v>0</v>
      </c>
      <c r="F52" s="154">
        <v>50</v>
      </c>
      <c r="G52" s="61"/>
      <c r="H52" s="60">
        <v>50</v>
      </c>
      <c r="I52" s="61"/>
      <c r="J52" s="60">
        <v>50</v>
      </c>
      <c r="K52" s="61"/>
      <c r="L52" s="60">
        <v>50</v>
      </c>
      <c r="M52" s="61"/>
      <c r="N52" s="60">
        <v>550</v>
      </c>
      <c r="O52" s="61"/>
      <c r="P52" s="60"/>
      <c r="Q52" s="61"/>
      <c r="R52" s="60"/>
      <c r="S52" s="61"/>
      <c r="T52" s="60"/>
      <c r="U52" s="62"/>
    </row>
    <row r="53" spans="1:21" ht="14.25" customHeight="1">
      <c r="A53" s="72" t="s">
        <v>270</v>
      </c>
      <c r="B53" s="67" t="s">
        <v>271</v>
      </c>
      <c r="C53" s="152"/>
      <c r="D53" s="159">
        <f t="shared" si="5"/>
        <v>750</v>
      </c>
      <c r="E53" s="160">
        <f t="shared" si="6"/>
        <v>0</v>
      </c>
      <c r="F53" s="154"/>
      <c r="G53" s="61"/>
      <c r="H53" s="60">
        <v>50</v>
      </c>
      <c r="I53" s="61"/>
      <c r="J53" s="60">
        <v>150</v>
      </c>
      <c r="K53" s="61"/>
      <c r="L53" s="60">
        <v>50</v>
      </c>
      <c r="M53" s="61"/>
      <c r="N53" s="60">
        <v>450</v>
      </c>
      <c r="O53" s="61"/>
      <c r="P53" s="60">
        <v>0</v>
      </c>
      <c r="Q53" s="61"/>
      <c r="R53" s="60">
        <v>50</v>
      </c>
      <c r="S53" s="61"/>
      <c r="T53" s="60"/>
      <c r="U53" s="62"/>
    </row>
    <row r="54" spans="1:21" ht="14.25" customHeight="1">
      <c r="A54" s="72" t="s">
        <v>272</v>
      </c>
      <c r="B54" s="67" t="s">
        <v>273</v>
      </c>
      <c r="C54" s="152"/>
      <c r="D54" s="159">
        <f t="shared" si="5"/>
        <v>800</v>
      </c>
      <c r="E54" s="160">
        <f t="shared" si="6"/>
        <v>0</v>
      </c>
      <c r="F54" s="154">
        <v>50</v>
      </c>
      <c r="G54" s="61"/>
      <c r="H54" s="60">
        <v>50</v>
      </c>
      <c r="I54" s="61"/>
      <c r="J54" s="60">
        <v>150</v>
      </c>
      <c r="K54" s="61"/>
      <c r="L54" s="60">
        <v>0</v>
      </c>
      <c r="M54" s="61"/>
      <c r="N54" s="60">
        <v>500</v>
      </c>
      <c r="O54" s="61"/>
      <c r="P54" s="60">
        <v>0</v>
      </c>
      <c r="Q54" s="61"/>
      <c r="R54" s="60">
        <v>50</v>
      </c>
      <c r="S54" s="61"/>
      <c r="T54" s="60"/>
      <c r="U54" s="62"/>
    </row>
    <row r="55" spans="1:21" ht="14.25" customHeight="1">
      <c r="A55" s="72" t="s">
        <v>274</v>
      </c>
      <c r="B55" s="67" t="s">
        <v>275</v>
      </c>
      <c r="C55" s="152"/>
      <c r="D55" s="159">
        <f t="shared" si="5"/>
        <v>500</v>
      </c>
      <c r="E55" s="160">
        <f t="shared" si="6"/>
        <v>0</v>
      </c>
      <c r="F55" s="154">
        <v>50</v>
      </c>
      <c r="G55" s="61"/>
      <c r="H55" s="60">
        <v>50</v>
      </c>
      <c r="I55" s="61"/>
      <c r="J55" s="60">
        <v>100</v>
      </c>
      <c r="K55" s="61"/>
      <c r="L55" s="60"/>
      <c r="M55" s="61"/>
      <c r="N55" s="60">
        <v>300</v>
      </c>
      <c r="O55" s="61"/>
      <c r="P55" s="60"/>
      <c r="Q55" s="61"/>
      <c r="R55" s="60"/>
      <c r="S55" s="61"/>
      <c r="T55" s="60"/>
      <c r="U55" s="62"/>
    </row>
    <row r="56" spans="1:21" ht="14.25" customHeight="1">
      <c r="A56" s="452" t="s">
        <v>276</v>
      </c>
      <c r="B56" s="67" t="s">
        <v>277</v>
      </c>
      <c r="C56" s="152"/>
      <c r="D56" s="159">
        <f t="shared" si="5"/>
        <v>2450</v>
      </c>
      <c r="E56" s="160">
        <f t="shared" si="6"/>
        <v>0</v>
      </c>
      <c r="F56" s="154"/>
      <c r="G56" s="61"/>
      <c r="H56" s="60">
        <v>650</v>
      </c>
      <c r="I56" s="61"/>
      <c r="J56" s="60">
        <v>1750</v>
      </c>
      <c r="K56" s="61"/>
      <c r="L56" s="60"/>
      <c r="M56" s="61"/>
      <c r="N56" s="60"/>
      <c r="O56" s="61"/>
      <c r="P56" s="60"/>
      <c r="Q56" s="61"/>
      <c r="R56" s="60">
        <v>50</v>
      </c>
      <c r="S56" s="61"/>
      <c r="T56" s="60"/>
      <c r="U56" s="62"/>
    </row>
    <row r="57" spans="1:21" ht="14.25" customHeight="1">
      <c r="A57" s="478"/>
      <c r="B57" s="67" t="s">
        <v>278</v>
      </c>
      <c r="C57" s="152"/>
      <c r="D57" s="159">
        <f t="shared" si="5"/>
        <v>1600</v>
      </c>
      <c r="E57" s="160">
        <f t="shared" si="6"/>
        <v>0</v>
      </c>
      <c r="F57" s="154"/>
      <c r="G57" s="61"/>
      <c r="H57" s="60"/>
      <c r="I57" s="61"/>
      <c r="J57" s="60"/>
      <c r="K57" s="61"/>
      <c r="L57" s="60">
        <v>100</v>
      </c>
      <c r="M57" s="61"/>
      <c r="N57" s="60">
        <v>1350</v>
      </c>
      <c r="O57" s="61"/>
      <c r="P57" s="60">
        <v>50</v>
      </c>
      <c r="Q57" s="61"/>
      <c r="R57" s="60">
        <v>100</v>
      </c>
      <c r="S57" s="61"/>
      <c r="T57" s="60"/>
      <c r="U57" s="62"/>
    </row>
    <row r="58" spans="1:21" ht="14.25" customHeight="1">
      <c r="A58" s="129" t="s">
        <v>279</v>
      </c>
      <c r="B58" s="130" t="s">
        <v>280</v>
      </c>
      <c r="C58" s="189"/>
      <c r="D58" s="159">
        <f t="shared" si="5"/>
        <v>1000</v>
      </c>
      <c r="E58" s="160">
        <f t="shared" si="6"/>
        <v>0</v>
      </c>
      <c r="F58" s="154">
        <v>50</v>
      </c>
      <c r="G58" s="61"/>
      <c r="H58" s="60">
        <v>50</v>
      </c>
      <c r="I58" s="61"/>
      <c r="J58" s="60">
        <v>200</v>
      </c>
      <c r="K58" s="61"/>
      <c r="L58" s="60">
        <v>50</v>
      </c>
      <c r="M58" s="61"/>
      <c r="N58" s="60">
        <v>650</v>
      </c>
      <c r="O58" s="61"/>
      <c r="P58" s="60"/>
      <c r="Q58" s="61"/>
      <c r="R58" s="60">
        <v>0</v>
      </c>
      <c r="S58" s="61"/>
      <c r="T58" s="60"/>
      <c r="U58" s="62"/>
    </row>
    <row r="59" spans="1:21" ht="14.25" customHeight="1">
      <c r="A59" s="452" t="s">
        <v>281</v>
      </c>
      <c r="B59" s="443" t="s">
        <v>445</v>
      </c>
      <c r="C59" s="444"/>
      <c r="D59" s="159">
        <f t="shared" si="5"/>
        <v>100</v>
      </c>
      <c r="E59" s="160">
        <f t="shared" si="6"/>
        <v>0</v>
      </c>
      <c r="F59" s="154"/>
      <c r="G59" s="61"/>
      <c r="H59" s="60"/>
      <c r="I59" s="61"/>
      <c r="J59" s="60">
        <v>100</v>
      </c>
      <c r="K59" s="61"/>
      <c r="L59" s="60"/>
      <c r="M59" s="61"/>
      <c r="N59" s="60"/>
      <c r="O59" s="61"/>
      <c r="P59" s="60"/>
      <c r="Q59" s="61"/>
      <c r="R59" s="60"/>
      <c r="S59" s="61"/>
      <c r="T59" s="60"/>
      <c r="U59" s="62"/>
    </row>
    <row r="60" spans="1:21" ht="14.25" customHeight="1" thickBot="1">
      <c r="A60" s="453"/>
      <c r="B60" s="75" t="s">
        <v>282</v>
      </c>
      <c r="C60" s="190"/>
      <c r="D60" s="159">
        <f t="shared" si="5"/>
        <v>150</v>
      </c>
      <c r="E60" s="160">
        <f t="shared" si="6"/>
        <v>0</v>
      </c>
      <c r="F60" s="163"/>
      <c r="G60" s="77"/>
      <c r="H60" s="76"/>
      <c r="I60" s="77"/>
      <c r="J60" s="76"/>
      <c r="K60" s="77"/>
      <c r="L60" s="76"/>
      <c r="M60" s="77"/>
      <c r="N60" s="76">
        <v>150</v>
      </c>
      <c r="O60" s="77"/>
      <c r="P60" s="76"/>
      <c r="Q60" s="77"/>
      <c r="R60" s="76"/>
      <c r="S60" s="77"/>
      <c r="T60" s="76"/>
      <c r="U60" s="78"/>
    </row>
    <row r="61" spans="1:21" ht="14.25" customHeight="1" thickTop="1" thickBot="1">
      <c r="A61" s="512" t="s">
        <v>283</v>
      </c>
      <c r="B61" s="513"/>
      <c r="C61" s="514"/>
      <c r="D61" s="166">
        <f>SUM(D44:D60)</f>
        <v>16550</v>
      </c>
      <c r="E61" s="81">
        <f t="shared" ref="E61:U61" si="7">SUM(E44:E60)</f>
        <v>0</v>
      </c>
      <c r="F61" s="164">
        <f t="shared" si="7"/>
        <v>750</v>
      </c>
      <c r="G61" s="80">
        <f t="shared" si="7"/>
        <v>0</v>
      </c>
      <c r="H61" s="79">
        <f t="shared" si="7"/>
        <v>1900</v>
      </c>
      <c r="I61" s="80">
        <f t="shared" si="7"/>
        <v>0</v>
      </c>
      <c r="J61" s="79">
        <f t="shared" si="7"/>
        <v>5850</v>
      </c>
      <c r="K61" s="80">
        <f t="shared" si="7"/>
        <v>0</v>
      </c>
      <c r="L61" s="79">
        <f t="shared" si="7"/>
        <v>450</v>
      </c>
      <c r="M61" s="80">
        <f t="shared" si="7"/>
        <v>0</v>
      </c>
      <c r="N61" s="79">
        <f t="shared" si="7"/>
        <v>7000</v>
      </c>
      <c r="O61" s="80">
        <f t="shared" si="7"/>
        <v>0</v>
      </c>
      <c r="P61" s="79">
        <f t="shared" si="7"/>
        <v>150</v>
      </c>
      <c r="Q61" s="80">
        <f t="shared" si="7"/>
        <v>0</v>
      </c>
      <c r="R61" s="79">
        <f t="shared" si="7"/>
        <v>450</v>
      </c>
      <c r="S61" s="80">
        <f t="shared" si="7"/>
        <v>0</v>
      </c>
      <c r="T61" s="79">
        <f t="shared" si="7"/>
        <v>0</v>
      </c>
      <c r="U61" s="81">
        <f t="shared" si="7"/>
        <v>0</v>
      </c>
    </row>
    <row r="62" spans="1:21" ht="14.25" customHeight="1" thickTop="1">
      <c r="A62" s="509" t="s">
        <v>284</v>
      </c>
      <c r="B62" s="510"/>
      <c r="C62" s="511"/>
      <c r="D62" s="167">
        <f>SUM(いわき市【浜通り地区】!D35,いわき市【浜通り地区】!D61)</f>
        <v>72550</v>
      </c>
      <c r="E62" s="84">
        <f>SUM(いわき市【浜通り地区】!E35,いわき市【浜通り地区】!E61)</f>
        <v>0</v>
      </c>
      <c r="F62" s="165">
        <f>SUM(いわき市【浜通り地区】!F35,いわき市【浜通り地区】!F61)</f>
        <v>7750</v>
      </c>
      <c r="G62" s="83">
        <f>SUM(いわき市【浜通り地区】!G35,いわき市【浜通り地区】!G61)</f>
        <v>0</v>
      </c>
      <c r="H62" s="82">
        <f>SUM(いわき市【浜通り地区】!H35,いわき市【浜通り地区】!H61)</f>
        <v>7900</v>
      </c>
      <c r="I62" s="83">
        <f>SUM(いわき市【浜通り地区】!I35,いわき市【浜通り地区】!I61)</f>
        <v>0</v>
      </c>
      <c r="J62" s="82">
        <f>SUM(いわき市【浜通り地区】!J35,いわき市【浜通り地区】!J61)</f>
        <v>24950</v>
      </c>
      <c r="K62" s="83">
        <f>SUM(いわき市【浜通り地区】!K35,いわき市【浜通り地区】!K61)</f>
        <v>0</v>
      </c>
      <c r="L62" s="82">
        <f>SUM(いわき市【浜通り地区】!L35,いわき市【浜通り地区】!L61)</f>
        <v>2650</v>
      </c>
      <c r="M62" s="83">
        <f>SUM(いわき市【浜通り地区】!M35,いわき市【浜通り地区】!M61)</f>
        <v>0</v>
      </c>
      <c r="N62" s="82">
        <f>SUM(いわき市【浜通り地区】!N35,いわき市【浜通り地区】!N61)</f>
        <v>26850</v>
      </c>
      <c r="O62" s="83">
        <f>SUM(いわき市【浜通り地区】!O35,いわき市【浜通り地区】!O61)</f>
        <v>0</v>
      </c>
      <c r="P62" s="82">
        <f>SUM(いわき市【浜通り地区】!P35,いわき市【浜通り地区】!P61)</f>
        <v>800</v>
      </c>
      <c r="Q62" s="83">
        <f>SUM(いわき市【浜通り地区】!Q35,いわき市【浜通り地区】!Q61)</f>
        <v>0</v>
      </c>
      <c r="R62" s="82">
        <f>SUM(いわき市【浜通り地区】!R35,いわき市【浜通り地区】!R61)</f>
        <v>1600</v>
      </c>
      <c r="S62" s="83">
        <f>SUM(いわき市【浜通り地区】!S35,いわき市【浜通り地区】!S61)</f>
        <v>0</v>
      </c>
      <c r="T62" s="82">
        <f>SUM(いわき市【浜通り地区】!T35,いわき市【浜通り地区】!T61)</f>
        <v>50</v>
      </c>
      <c r="U62" s="84">
        <f>SUM(いわき市【浜通り地区】!U35,いわき市【浜通り地区】!U61)</f>
        <v>0</v>
      </c>
    </row>
    <row r="63" spans="1:21" ht="14.25" customHeight="1">
      <c r="O63" s="56"/>
      <c r="Q63" s="85"/>
    </row>
  </sheetData>
  <sheetProtection sheet="1" objects="1" scenarios="1"/>
  <protectedRanges>
    <protectedRange sqref="U44:U60 I44:I60 K44:K60 M44:M60 O44:O60 Q44:Q60 S44:S60 G44:G60 G11:G34 I11:I34 K11:K34 M11:M34 O11:O34 Q11:Q34 S11:S34 U11:U34 U7:U10 S7:S10 Q7:Q10 O7:O10 M7:M10 K7:K10 I7:I10 G7:G10" name="範囲1"/>
  </protectedRanges>
  <mergeCells count="79">
    <mergeCell ref="B25:C25"/>
    <mergeCell ref="B19:C19"/>
    <mergeCell ref="B20:C20"/>
    <mergeCell ref="B22:C22"/>
    <mergeCell ref="B23:C23"/>
    <mergeCell ref="B24:C24"/>
    <mergeCell ref="B21:C21"/>
    <mergeCell ref="B30:C30"/>
    <mergeCell ref="B29:C29"/>
    <mergeCell ref="B31:C31"/>
    <mergeCell ref="A35:C35"/>
    <mergeCell ref="A36:U36"/>
    <mergeCell ref="A32:A34"/>
    <mergeCell ref="B32:C32"/>
    <mergeCell ref="B33:C33"/>
    <mergeCell ref="B34:C34"/>
    <mergeCell ref="L40:P40"/>
    <mergeCell ref="N39:P39"/>
    <mergeCell ref="G40:K40"/>
    <mergeCell ref="T42:U42"/>
    <mergeCell ref="F42:G42"/>
    <mergeCell ref="H42:I42"/>
    <mergeCell ref="J42:K42"/>
    <mergeCell ref="Q40:U40"/>
    <mergeCell ref="D41:O41"/>
    <mergeCell ref="A62:C62"/>
    <mergeCell ref="A61:C61"/>
    <mergeCell ref="L42:M42"/>
    <mergeCell ref="O38:U38"/>
    <mergeCell ref="G39:M39"/>
    <mergeCell ref="A39:F39"/>
    <mergeCell ref="B42:C43"/>
    <mergeCell ref="A42:A43"/>
    <mergeCell ref="Q39:U39"/>
    <mergeCell ref="P41:U41"/>
    <mergeCell ref="A40:F40"/>
    <mergeCell ref="D42:D43"/>
    <mergeCell ref="E42:E43"/>
    <mergeCell ref="N42:O42"/>
    <mergeCell ref="P42:Q42"/>
    <mergeCell ref="R42:S42"/>
    <mergeCell ref="Q2:U2"/>
    <mergeCell ref="Q3:U3"/>
    <mergeCell ref="L3:P3"/>
    <mergeCell ref="N2:P2"/>
    <mergeCell ref="D5:D6"/>
    <mergeCell ref="E5:E6"/>
    <mergeCell ref="P4:U4"/>
    <mergeCell ref="L5:M5"/>
    <mergeCell ref="H5:I5"/>
    <mergeCell ref="J5:K5"/>
    <mergeCell ref="D4:O4"/>
    <mergeCell ref="B49:C49"/>
    <mergeCell ref="B59:C59"/>
    <mergeCell ref="A41:C41"/>
    <mergeCell ref="O1:U1"/>
    <mergeCell ref="G2:M2"/>
    <mergeCell ref="A2:F2"/>
    <mergeCell ref="B5:C6"/>
    <mergeCell ref="A5:A6"/>
    <mergeCell ref="N5:O5"/>
    <mergeCell ref="P5:Q5"/>
    <mergeCell ref="A4:C4"/>
    <mergeCell ref="R5:S5"/>
    <mergeCell ref="G3:K3"/>
    <mergeCell ref="A3:F3"/>
    <mergeCell ref="T5:U5"/>
    <mergeCell ref="F5:G5"/>
    <mergeCell ref="A7:A18"/>
    <mergeCell ref="A23:A25"/>
    <mergeCell ref="A26:A28"/>
    <mergeCell ref="A29:A31"/>
    <mergeCell ref="A19:A21"/>
    <mergeCell ref="A56:A57"/>
    <mergeCell ref="A59:A60"/>
    <mergeCell ref="A44:A45"/>
    <mergeCell ref="A46:A48"/>
    <mergeCell ref="A49:A50"/>
    <mergeCell ref="A51:A52"/>
  </mergeCells>
  <phoneticPr fontId="20"/>
  <conditionalFormatting sqref="E7:E35 G7:G35 I7:I35 K7:K35 M7:M35 O7:O35 Q7:Q35 S7:S35 U7:U35 E44:E62 G44:G62 I44:I62 K44:K62 M44:M62 O44:O62 Q44:Q62 S44:S62 U44:U62">
    <cfRule type="expression" dxfId="20" priority="18" stopIfTrue="1">
      <formula>E7&gt;D7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rowBreaks count="1" manualBreakCount="1">
    <brk id="37" max="20" man="1"/>
  </rowBreaks>
  <drawing r:id="rId2"/>
  <legacyDrawingHF r:id="rId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26">
    <tabColor indexed="42"/>
  </sheetPr>
  <dimension ref="A1:U64"/>
  <sheetViews>
    <sheetView showZeros="0" zoomScaleNormal="100" zoomScaleSheetLayoutView="75" workbookViewId="0">
      <selection activeCell="K7" sqref="K7"/>
    </sheetView>
  </sheetViews>
  <sheetFormatPr defaultColWidth="9" defaultRowHeight="13.5"/>
  <cols>
    <col min="1" max="21" width="6.375" style="16" customWidth="1"/>
    <col min="22" max="16384" width="9" style="16"/>
  </cols>
  <sheetData>
    <row r="1" spans="1:21" s="15" customFormat="1" ht="25.5" customHeight="1">
      <c r="A1" s="207" t="s">
        <v>13</v>
      </c>
      <c r="G1" s="14"/>
      <c r="K1" s="330" t="s">
        <v>285</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90" t="s">
        <v>286</v>
      </c>
      <c r="B4" s="90"/>
      <c r="C4" s="475" t="s">
        <v>449</v>
      </c>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472</v>
      </c>
      <c r="B7" s="67" t="s">
        <v>145</v>
      </c>
      <c r="C7" s="152"/>
      <c r="D7" s="159">
        <f t="shared" ref="D7:E7" si="0">F7+H7+J7+L7+N7+P7+R7+T7</f>
        <v>2500</v>
      </c>
      <c r="E7" s="160">
        <f t="shared" si="0"/>
        <v>0</v>
      </c>
      <c r="F7" s="154"/>
      <c r="G7" s="61"/>
      <c r="H7" s="60">
        <v>400</v>
      </c>
      <c r="I7" s="61"/>
      <c r="J7" s="60">
        <v>2000</v>
      </c>
      <c r="K7" s="61"/>
      <c r="L7" s="60"/>
      <c r="M7" s="61"/>
      <c r="N7" s="60"/>
      <c r="O7" s="61"/>
      <c r="P7" s="60"/>
      <c r="Q7" s="61"/>
      <c r="R7" s="60">
        <v>100</v>
      </c>
      <c r="S7" s="61"/>
      <c r="T7" s="60"/>
      <c r="U7" s="62"/>
    </row>
    <row r="8" spans="1:21" s="17" customFormat="1" ht="14.85" customHeight="1">
      <c r="A8" s="477"/>
      <c r="B8" s="67" t="s">
        <v>97</v>
      </c>
      <c r="C8" s="152"/>
      <c r="D8" s="159">
        <f t="shared" ref="D8:D10" si="1">F8+H8+J8+L8+N8+P8+R8+T8</f>
        <v>2050</v>
      </c>
      <c r="E8" s="160">
        <f t="shared" ref="E8:E10" si="2">G8+I8+K8+M8+O8+Q8+S8+U8</f>
        <v>0</v>
      </c>
      <c r="F8" s="154"/>
      <c r="G8" s="61"/>
      <c r="H8" s="60">
        <v>300</v>
      </c>
      <c r="I8" s="61"/>
      <c r="J8" s="60">
        <v>1650</v>
      </c>
      <c r="K8" s="61"/>
      <c r="L8" s="60"/>
      <c r="M8" s="61"/>
      <c r="N8" s="60"/>
      <c r="O8" s="61"/>
      <c r="P8" s="60"/>
      <c r="Q8" s="61"/>
      <c r="R8" s="60">
        <v>100</v>
      </c>
      <c r="S8" s="61"/>
      <c r="T8" s="60"/>
      <c r="U8" s="62"/>
    </row>
    <row r="9" spans="1:21" s="17" customFormat="1" ht="14.85" customHeight="1">
      <c r="A9" s="478"/>
      <c r="B9" s="67" t="s">
        <v>384</v>
      </c>
      <c r="C9" s="152"/>
      <c r="D9" s="159">
        <f t="shared" si="1"/>
        <v>7250</v>
      </c>
      <c r="E9" s="160">
        <f t="shared" si="2"/>
        <v>0</v>
      </c>
      <c r="F9" s="154">
        <v>500</v>
      </c>
      <c r="G9" s="61"/>
      <c r="H9" s="60"/>
      <c r="I9" s="61"/>
      <c r="J9" s="60"/>
      <c r="K9" s="61"/>
      <c r="L9" s="60">
        <v>500</v>
      </c>
      <c r="M9" s="61"/>
      <c r="N9" s="60">
        <v>6150</v>
      </c>
      <c r="O9" s="61"/>
      <c r="P9" s="60">
        <v>50</v>
      </c>
      <c r="Q9" s="61"/>
      <c r="R9" s="60"/>
      <c r="S9" s="61"/>
      <c r="T9" s="60">
        <v>50</v>
      </c>
      <c r="U9" s="62"/>
    </row>
    <row r="10" spans="1:21" s="17" customFormat="1" ht="14.85" customHeight="1">
      <c r="A10" s="452" t="s">
        <v>473</v>
      </c>
      <c r="B10" s="443" t="s">
        <v>475</v>
      </c>
      <c r="C10" s="444"/>
      <c r="D10" s="159">
        <f t="shared" si="1"/>
        <v>850</v>
      </c>
      <c r="E10" s="160">
        <f t="shared" si="2"/>
        <v>0</v>
      </c>
      <c r="F10" s="154"/>
      <c r="G10" s="61"/>
      <c r="H10" s="60"/>
      <c r="I10" s="61"/>
      <c r="J10" s="60"/>
      <c r="K10" s="61"/>
      <c r="L10" s="60"/>
      <c r="M10" s="61"/>
      <c r="N10" s="60">
        <v>850</v>
      </c>
      <c r="O10" s="61"/>
      <c r="P10" s="60"/>
      <c r="Q10" s="61"/>
      <c r="R10" s="60"/>
      <c r="S10" s="61"/>
      <c r="T10" s="60"/>
      <c r="U10" s="62"/>
    </row>
    <row r="11" spans="1:21" s="17" customFormat="1" ht="14.85" customHeight="1">
      <c r="A11" s="478"/>
      <c r="B11" s="238" t="s">
        <v>528</v>
      </c>
      <c r="C11" s="319"/>
      <c r="D11" s="159">
        <f t="shared" ref="D11" si="3">F11+H11+J11+L11+N11+P11+R11+T11</f>
        <v>250</v>
      </c>
      <c r="E11" s="160">
        <f t="shared" ref="E11" si="4">G11+I11+K11+M11+O11+Q11+S11+U11</f>
        <v>0</v>
      </c>
      <c r="F11" s="154"/>
      <c r="G11" s="61"/>
      <c r="H11" s="60"/>
      <c r="I11" s="61"/>
      <c r="J11" s="60">
        <v>250</v>
      </c>
      <c r="K11" s="61"/>
      <c r="L11" s="60"/>
      <c r="M11" s="61"/>
      <c r="N11" s="60"/>
      <c r="O11" s="61"/>
      <c r="P11" s="60"/>
      <c r="Q11" s="61"/>
      <c r="R11" s="60"/>
      <c r="S11" s="61"/>
      <c r="T11" s="60"/>
      <c r="U11" s="62"/>
    </row>
    <row r="12" spans="1:21" s="17" customFormat="1" ht="14.85" customHeight="1" thickBot="1">
      <c r="A12" s="73" t="s">
        <v>474</v>
      </c>
      <c r="B12" s="555" t="s">
        <v>496</v>
      </c>
      <c r="C12" s="556"/>
      <c r="D12" s="159">
        <f t="shared" ref="D12" si="5">F12+H12+J12+L12+N12+P12+R12+T12</f>
        <v>2500</v>
      </c>
      <c r="E12" s="160">
        <f t="shared" ref="E12" si="6">G12+I12+K12+M12+O12+Q12+S12+U12</f>
        <v>0</v>
      </c>
      <c r="F12" s="155">
        <v>100</v>
      </c>
      <c r="G12" s="77"/>
      <c r="H12" s="76">
        <v>50</v>
      </c>
      <c r="I12" s="77"/>
      <c r="J12" s="76">
        <v>450</v>
      </c>
      <c r="K12" s="77"/>
      <c r="L12" s="76">
        <v>50</v>
      </c>
      <c r="M12" s="77"/>
      <c r="N12" s="76">
        <v>1800</v>
      </c>
      <c r="O12" s="77"/>
      <c r="P12" s="76"/>
      <c r="Q12" s="77"/>
      <c r="R12" s="76">
        <v>50</v>
      </c>
      <c r="S12" s="77"/>
      <c r="T12" s="76"/>
      <c r="U12" s="78"/>
    </row>
    <row r="13" spans="1:21" s="17" customFormat="1" ht="14.85" customHeight="1" thickTop="1">
      <c r="A13" s="486" t="s">
        <v>287</v>
      </c>
      <c r="B13" s="487"/>
      <c r="C13" s="488"/>
      <c r="D13" s="170">
        <f>SUM(D7:D12)</f>
        <v>15400</v>
      </c>
      <c r="E13" s="94">
        <f t="shared" ref="E13:U13" si="7">SUM(E7:E12)</f>
        <v>0</v>
      </c>
      <c r="F13" s="168">
        <f t="shared" si="7"/>
        <v>600</v>
      </c>
      <c r="G13" s="93">
        <f t="shared" si="7"/>
        <v>0</v>
      </c>
      <c r="H13" s="92">
        <f t="shared" si="7"/>
        <v>750</v>
      </c>
      <c r="I13" s="93">
        <f t="shared" si="7"/>
        <v>0</v>
      </c>
      <c r="J13" s="92">
        <f t="shared" si="7"/>
        <v>4350</v>
      </c>
      <c r="K13" s="93">
        <f t="shared" si="7"/>
        <v>0</v>
      </c>
      <c r="L13" s="92">
        <f t="shared" si="7"/>
        <v>550</v>
      </c>
      <c r="M13" s="93">
        <f t="shared" si="7"/>
        <v>0</v>
      </c>
      <c r="N13" s="92">
        <f t="shared" si="7"/>
        <v>8800</v>
      </c>
      <c r="O13" s="93">
        <f t="shared" si="7"/>
        <v>0</v>
      </c>
      <c r="P13" s="92">
        <f t="shared" si="7"/>
        <v>50</v>
      </c>
      <c r="Q13" s="93">
        <f t="shared" si="7"/>
        <v>0</v>
      </c>
      <c r="R13" s="92">
        <f t="shared" si="7"/>
        <v>250</v>
      </c>
      <c r="S13" s="93">
        <f t="shared" si="7"/>
        <v>0</v>
      </c>
      <c r="T13" s="92">
        <f t="shared" si="7"/>
        <v>50</v>
      </c>
      <c r="U13" s="94">
        <f t="shared" si="7"/>
        <v>0</v>
      </c>
    </row>
    <row r="14" spans="1:21" s="15" customFormat="1" ht="25.5" customHeight="1">
      <c r="A14" s="90" t="s">
        <v>288</v>
      </c>
      <c r="B14" s="90"/>
      <c r="C14" s="475" t="s">
        <v>416</v>
      </c>
      <c r="D14" s="475"/>
      <c r="E14" s="475"/>
      <c r="F14" s="475"/>
      <c r="G14" s="475"/>
      <c r="H14" s="475"/>
      <c r="I14" s="475"/>
      <c r="J14" s="475"/>
      <c r="K14" s="475"/>
      <c r="L14" s="475"/>
      <c r="M14" s="475"/>
      <c r="N14" s="475"/>
      <c r="O14" s="475"/>
      <c r="P14" s="339" t="s">
        <v>16</v>
      </c>
      <c r="Q14" s="339"/>
      <c r="R14" s="339"/>
      <c r="S14" s="339"/>
      <c r="T14" s="339"/>
      <c r="U14" s="339"/>
    </row>
    <row r="15" spans="1:21" s="17" customFormat="1" ht="14.85" customHeight="1">
      <c r="A15" s="450" t="s">
        <v>60</v>
      </c>
      <c r="B15" s="348" t="s">
        <v>61</v>
      </c>
      <c r="C15" s="462"/>
      <c r="D15" s="450" t="s">
        <v>62</v>
      </c>
      <c r="E15" s="351" t="s">
        <v>28</v>
      </c>
      <c r="F15" s="347" t="s">
        <v>19</v>
      </c>
      <c r="G15" s="348"/>
      <c r="H15" s="348" t="s">
        <v>20</v>
      </c>
      <c r="I15" s="348"/>
      <c r="J15" s="348" t="s">
        <v>21</v>
      </c>
      <c r="K15" s="348"/>
      <c r="L15" s="348" t="s">
        <v>22</v>
      </c>
      <c r="M15" s="348"/>
      <c r="N15" s="348" t="s">
        <v>23</v>
      </c>
      <c r="O15" s="348"/>
      <c r="P15" s="348" t="s">
        <v>24</v>
      </c>
      <c r="Q15" s="348"/>
      <c r="R15" s="348" t="s">
        <v>25</v>
      </c>
      <c r="S15" s="348"/>
      <c r="T15" s="348" t="s">
        <v>26</v>
      </c>
      <c r="U15" s="351"/>
    </row>
    <row r="16" spans="1:21" s="17" customFormat="1" ht="14.85" customHeight="1">
      <c r="A16" s="451"/>
      <c r="B16" s="463"/>
      <c r="C16" s="464"/>
      <c r="D16" s="451"/>
      <c r="E16" s="489"/>
      <c r="F16" s="19" t="s">
        <v>27</v>
      </c>
      <c r="G16" s="20" t="s">
        <v>28</v>
      </c>
      <c r="H16" s="20" t="s">
        <v>27</v>
      </c>
      <c r="I16" s="20" t="s">
        <v>28</v>
      </c>
      <c r="J16" s="20" t="s">
        <v>27</v>
      </c>
      <c r="K16" s="20" t="s">
        <v>28</v>
      </c>
      <c r="L16" s="20" t="s">
        <v>27</v>
      </c>
      <c r="M16" s="20" t="s">
        <v>28</v>
      </c>
      <c r="N16" s="20" t="s">
        <v>27</v>
      </c>
      <c r="O16" s="20" t="s">
        <v>28</v>
      </c>
      <c r="P16" s="20" t="s">
        <v>27</v>
      </c>
      <c r="Q16" s="20" t="s">
        <v>28</v>
      </c>
      <c r="R16" s="20" t="s">
        <v>27</v>
      </c>
      <c r="S16" s="20" t="s">
        <v>28</v>
      </c>
      <c r="T16" s="20" t="s">
        <v>27</v>
      </c>
      <c r="U16" s="18" t="s">
        <v>28</v>
      </c>
    </row>
    <row r="17" spans="1:21" s="17" customFormat="1" ht="14.85" customHeight="1">
      <c r="A17" s="542"/>
      <c r="B17" s="479" t="s">
        <v>289</v>
      </c>
      <c r="C17" s="480"/>
      <c r="D17" s="159">
        <f>F17+H17+J17+L17+N17+P17+R17+T17</f>
        <v>4300</v>
      </c>
      <c r="E17" s="160">
        <f>G17+I17+K17+M17+O17+Q17+S17+U17</f>
        <v>0</v>
      </c>
      <c r="F17" s="154"/>
      <c r="G17" s="61"/>
      <c r="H17" s="60">
        <v>800</v>
      </c>
      <c r="I17" s="61"/>
      <c r="J17" s="60">
        <v>3500</v>
      </c>
      <c r="K17" s="61"/>
      <c r="L17" s="60"/>
      <c r="M17" s="61"/>
      <c r="N17" s="60"/>
      <c r="O17" s="61"/>
      <c r="P17" s="60"/>
      <c r="Q17" s="61"/>
      <c r="R17" s="60"/>
      <c r="S17" s="61"/>
      <c r="T17" s="60"/>
      <c r="U17" s="62"/>
    </row>
    <row r="18" spans="1:21" s="17" customFormat="1" ht="14.85" customHeight="1">
      <c r="A18" s="543"/>
      <c r="B18" s="443" t="s">
        <v>290</v>
      </c>
      <c r="C18" s="444"/>
      <c r="D18" s="159">
        <f t="shared" ref="D18:D19" si="8">F18+H18+J18+L18+N18+P18+R18+T18</f>
        <v>3500</v>
      </c>
      <c r="E18" s="160">
        <f t="shared" ref="E18:E19" si="9">G18+I18+K18+M18+O18+Q18+S18+U18</f>
        <v>0</v>
      </c>
      <c r="F18" s="154">
        <v>250</v>
      </c>
      <c r="G18" s="61"/>
      <c r="H18" s="60"/>
      <c r="I18" s="61"/>
      <c r="J18" s="60"/>
      <c r="K18" s="61"/>
      <c r="L18" s="60">
        <v>100</v>
      </c>
      <c r="M18" s="61"/>
      <c r="N18" s="60">
        <v>2900</v>
      </c>
      <c r="O18" s="61"/>
      <c r="P18" s="60">
        <v>50</v>
      </c>
      <c r="Q18" s="61"/>
      <c r="R18" s="60">
        <v>100</v>
      </c>
      <c r="S18" s="61"/>
      <c r="T18" s="60">
        <v>100</v>
      </c>
      <c r="U18" s="62"/>
    </row>
    <row r="19" spans="1:21" s="17" customFormat="1" ht="14.85" customHeight="1" thickBot="1">
      <c r="A19" s="73" t="s">
        <v>0</v>
      </c>
      <c r="B19" s="63" t="s">
        <v>551</v>
      </c>
      <c r="C19" s="162"/>
      <c r="D19" s="159">
        <f t="shared" si="8"/>
        <v>650</v>
      </c>
      <c r="E19" s="160">
        <f t="shared" si="9"/>
        <v>0</v>
      </c>
      <c r="F19" s="163">
        <v>50</v>
      </c>
      <c r="G19" s="77"/>
      <c r="H19" s="96">
        <v>0</v>
      </c>
      <c r="I19" s="77"/>
      <c r="J19" s="96">
        <v>150</v>
      </c>
      <c r="K19" s="77"/>
      <c r="L19" s="96">
        <v>0</v>
      </c>
      <c r="M19" s="77"/>
      <c r="N19" s="96">
        <v>450</v>
      </c>
      <c r="O19" s="77"/>
      <c r="P19" s="96"/>
      <c r="Q19" s="77"/>
      <c r="R19" s="96"/>
      <c r="S19" s="77"/>
      <c r="T19" s="96"/>
      <c r="U19" s="78"/>
    </row>
    <row r="20" spans="1:21" s="17" customFormat="1" ht="14.85" customHeight="1" thickTop="1">
      <c r="A20" s="486" t="s">
        <v>1</v>
      </c>
      <c r="B20" s="487"/>
      <c r="C20" s="488"/>
      <c r="D20" s="170">
        <f>SUM(D17:D19)</f>
        <v>8450</v>
      </c>
      <c r="E20" s="94">
        <f t="shared" ref="E20:U20" si="10">SUM(E17:E19)</f>
        <v>0</v>
      </c>
      <c r="F20" s="168">
        <f t="shared" si="10"/>
        <v>300</v>
      </c>
      <c r="G20" s="93">
        <f t="shared" si="10"/>
        <v>0</v>
      </c>
      <c r="H20" s="92">
        <f t="shared" si="10"/>
        <v>800</v>
      </c>
      <c r="I20" s="93">
        <f t="shared" si="10"/>
        <v>0</v>
      </c>
      <c r="J20" s="92">
        <f t="shared" si="10"/>
        <v>3650</v>
      </c>
      <c r="K20" s="93">
        <f t="shared" si="10"/>
        <v>0</v>
      </c>
      <c r="L20" s="92">
        <f t="shared" si="10"/>
        <v>100</v>
      </c>
      <c r="M20" s="93">
        <f t="shared" si="10"/>
        <v>0</v>
      </c>
      <c r="N20" s="92">
        <f t="shared" si="10"/>
        <v>3350</v>
      </c>
      <c r="O20" s="93">
        <f t="shared" si="10"/>
        <v>0</v>
      </c>
      <c r="P20" s="92">
        <f t="shared" si="10"/>
        <v>50</v>
      </c>
      <c r="Q20" s="93">
        <f t="shared" si="10"/>
        <v>0</v>
      </c>
      <c r="R20" s="92">
        <f t="shared" si="10"/>
        <v>100</v>
      </c>
      <c r="S20" s="93">
        <f t="shared" si="10"/>
        <v>0</v>
      </c>
      <c r="T20" s="92">
        <f t="shared" si="10"/>
        <v>100</v>
      </c>
      <c r="U20" s="94">
        <f t="shared" si="10"/>
        <v>0</v>
      </c>
    </row>
    <row r="21" spans="1:21" s="17" customFormat="1" ht="26.25" customHeight="1">
      <c r="A21" s="90" t="s">
        <v>2</v>
      </c>
      <c r="B21" s="90"/>
      <c r="C21" s="233" t="s">
        <v>386</v>
      </c>
      <c r="D21" s="112"/>
      <c r="E21" s="52"/>
      <c r="F21" s="85"/>
      <c r="G21" s="52"/>
      <c r="H21" s="85"/>
      <c r="I21" s="52"/>
      <c r="J21" s="85"/>
      <c r="K21" s="52"/>
      <c r="L21" s="85"/>
      <c r="M21" s="52"/>
      <c r="N21" s="85"/>
      <c r="O21" s="131"/>
      <c r="P21" s="339" t="s">
        <v>16</v>
      </c>
      <c r="Q21" s="339"/>
      <c r="R21" s="339"/>
      <c r="S21" s="339"/>
      <c r="T21" s="339"/>
      <c r="U21" s="339"/>
    </row>
    <row r="22" spans="1:21" s="85" customFormat="1" ht="13.5" customHeight="1">
      <c r="A22" s="548" t="s">
        <v>60</v>
      </c>
      <c r="B22" s="541" t="s">
        <v>61</v>
      </c>
      <c r="C22" s="550"/>
      <c r="D22" s="553" t="s">
        <v>62</v>
      </c>
      <c r="E22" s="546" t="s">
        <v>28</v>
      </c>
      <c r="F22" s="557" t="s">
        <v>19</v>
      </c>
      <c r="G22" s="541"/>
      <c r="H22" s="541" t="s">
        <v>20</v>
      </c>
      <c r="I22" s="541"/>
      <c r="J22" s="541" t="s">
        <v>21</v>
      </c>
      <c r="K22" s="541"/>
      <c r="L22" s="541" t="s">
        <v>22</v>
      </c>
      <c r="M22" s="541"/>
      <c r="N22" s="541" t="s">
        <v>23</v>
      </c>
      <c r="O22" s="541"/>
      <c r="P22" s="541" t="s">
        <v>24</v>
      </c>
      <c r="Q22" s="541"/>
      <c r="R22" s="541" t="s">
        <v>25</v>
      </c>
      <c r="S22" s="541"/>
      <c r="T22" s="541" t="s">
        <v>26</v>
      </c>
      <c r="U22" s="546"/>
    </row>
    <row r="23" spans="1:21" s="17" customFormat="1" ht="13.5" customHeight="1">
      <c r="A23" s="549"/>
      <c r="B23" s="551"/>
      <c r="C23" s="552"/>
      <c r="D23" s="554"/>
      <c r="E23" s="547"/>
      <c r="F23" s="195" t="s">
        <v>27</v>
      </c>
      <c r="G23" s="126" t="s">
        <v>28</v>
      </c>
      <c r="H23" s="126" t="s">
        <v>27</v>
      </c>
      <c r="I23" s="126" t="s">
        <v>28</v>
      </c>
      <c r="J23" s="126" t="s">
        <v>27</v>
      </c>
      <c r="K23" s="126" t="s">
        <v>28</v>
      </c>
      <c r="L23" s="126" t="s">
        <v>27</v>
      </c>
      <c r="M23" s="126" t="s">
        <v>28</v>
      </c>
      <c r="N23" s="126" t="s">
        <v>27</v>
      </c>
      <c r="O23" s="126" t="s">
        <v>28</v>
      </c>
      <c r="P23" s="126" t="s">
        <v>27</v>
      </c>
      <c r="Q23" s="126" t="s">
        <v>28</v>
      </c>
      <c r="R23" s="126" t="s">
        <v>27</v>
      </c>
      <c r="S23" s="126" t="s">
        <v>28</v>
      </c>
      <c r="T23" s="126" t="s">
        <v>27</v>
      </c>
      <c r="U23" s="127" t="s">
        <v>28</v>
      </c>
    </row>
    <row r="24" spans="1:21" s="17" customFormat="1" ht="14.85" customHeight="1">
      <c r="A24" s="91" t="s">
        <v>3</v>
      </c>
      <c r="B24" s="544" t="s">
        <v>497</v>
      </c>
      <c r="C24" s="545"/>
      <c r="D24" s="159">
        <f>F24+H24+J24+L24+N24+P24+R24+T24</f>
        <v>1300</v>
      </c>
      <c r="E24" s="160">
        <f>G24+I24+K24+M24+O24+Q24+S24+U24</f>
        <v>0</v>
      </c>
      <c r="F24" s="163">
        <v>50</v>
      </c>
      <c r="G24" s="65"/>
      <c r="H24" s="64">
        <v>50</v>
      </c>
      <c r="I24" s="65"/>
      <c r="J24" s="64">
        <v>150</v>
      </c>
      <c r="K24" s="65"/>
      <c r="L24" s="64">
        <v>0</v>
      </c>
      <c r="M24" s="65"/>
      <c r="N24" s="64">
        <v>950</v>
      </c>
      <c r="O24" s="65"/>
      <c r="P24" s="64"/>
      <c r="Q24" s="65"/>
      <c r="R24" s="64">
        <v>50</v>
      </c>
      <c r="S24" s="65"/>
      <c r="T24" s="64">
        <v>50</v>
      </c>
      <c r="U24" s="66"/>
    </row>
    <row r="25" spans="1:21" s="232" customFormat="1" ht="14.85" customHeight="1" thickBot="1">
      <c r="A25" s="223" t="s">
        <v>4</v>
      </c>
      <c r="B25" s="224" t="s">
        <v>385</v>
      </c>
      <c r="C25" s="225"/>
      <c r="D25" s="226"/>
      <c r="E25" s="227"/>
      <c r="F25" s="228"/>
      <c r="G25" s="229"/>
      <c r="H25" s="230"/>
      <c r="I25" s="229"/>
      <c r="J25" s="230"/>
      <c r="K25" s="229"/>
      <c r="L25" s="230"/>
      <c r="M25" s="229"/>
      <c r="N25" s="230"/>
      <c r="O25" s="229"/>
      <c r="P25" s="230"/>
      <c r="Q25" s="229"/>
      <c r="R25" s="230"/>
      <c r="S25" s="229"/>
      <c r="T25" s="230"/>
      <c r="U25" s="231"/>
    </row>
    <row r="26" spans="1:21" s="17" customFormat="1" ht="14.85" customHeight="1" thickTop="1">
      <c r="A26" s="486" t="s">
        <v>5</v>
      </c>
      <c r="B26" s="487"/>
      <c r="C26" s="488"/>
      <c r="D26" s="171">
        <f>SUM(D24:D25)</f>
        <v>1300</v>
      </c>
      <c r="E26" s="100">
        <f t="shared" ref="E26:U26" si="11">SUM(E24:E25)</f>
        <v>0</v>
      </c>
      <c r="F26" s="169">
        <f t="shared" si="11"/>
        <v>50</v>
      </c>
      <c r="G26" s="99">
        <f t="shared" si="11"/>
        <v>0</v>
      </c>
      <c r="H26" s="98">
        <f t="shared" si="11"/>
        <v>50</v>
      </c>
      <c r="I26" s="99">
        <f t="shared" si="11"/>
        <v>0</v>
      </c>
      <c r="J26" s="98">
        <f t="shared" si="11"/>
        <v>150</v>
      </c>
      <c r="K26" s="99">
        <f t="shared" si="11"/>
        <v>0</v>
      </c>
      <c r="L26" s="98">
        <f t="shared" si="11"/>
        <v>0</v>
      </c>
      <c r="M26" s="99">
        <f t="shared" si="11"/>
        <v>0</v>
      </c>
      <c r="N26" s="98">
        <f t="shared" si="11"/>
        <v>950</v>
      </c>
      <c r="O26" s="99">
        <f t="shared" si="11"/>
        <v>0</v>
      </c>
      <c r="P26" s="98">
        <f t="shared" si="11"/>
        <v>0</v>
      </c>
      <c r="Q26" s="99">
        <f t="shared" si="11"/>
        <v>0</v>
      </c>
      <c r="R26" s="98">
        <f t="shared" si="11"/>
        <v>50</v>
      </c>
      <c r="S26" s="99">
        <f t="shared" si="11"/>
        <v>0</v>
      </c>
      <c r="T26" s="98">
        <f t="shared" si="11"/>
        <v>50</v>
      </c>
      <c r="U26" s="100">
        <f t="shared" si="11"/>
        <v>0</v>
      </c>
    </row>
    <row r="27" spans="1:21" s="17" customFormat="1" ht="14.85" customHeight="1">
      <c r="A27" s="16"/>
      <c r="B27" s="16"/>
      <c r="C27" s="16"/>
      <c r="D27" s="16"/>
      <c r="E27" s="101"/>
      <c r="F27" s="16"/>
      <c r="G27" s="101"/>
      <c r="H27" s="16"/>
      <c r="I27" s="101"/>
      <c r="J27" s="16"/>
      <c r="K27" s="101"/>
      <c r="L27" s="16"/>
      <c r="M27" s="101"/>
      <c r="N27" s="16"/>
      <c r="O27" s="101"/>
      <c r="P27" s="16"/>
      <c r="Q27" s="52"/>
      <c r="R27" s="85"/>
      <c r="S27" s="52"/>
      <c r="T27" s="85"/>
      <c r="U27" s="52"/>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U30" s="101"/>
    </row>
    <row r="35" spans="5:21" s="17" customFormat="1" ht="13.5" customHeight="1"/>
    <row r="36" spans="5:21" s="17" customFormat="1" ht="13.5" customHeight="1"/>
    <row r="37" spans="5:21" s="17" customFormat="1" ht="13.5" customHeight="1"/>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ht="13.5" customHeight="1">
      <c r="E41" s="101"/>
      <c r="G41" s="101"/>
      <c r="I41" s="101"/>
      <c r="K41" s="101"/>
      <c r="M41" s="101"/>
      <c r="O41" s="101"/>
      <c r="Q41" s="101"/>
      <c r="S41" s="101"/>
      <c r="U41" s="101"/>
    </row>
    <row r="42" spans="5:21" ht="13.5" customHeight="1">
      <c r="E42" s="101"/>
      <c r="G42" s="101"/>
      <c r="I42" s="101"/>
      <c r="K42" s="101"/>
      <c r="M42" s="101"/>
      <c r="O42" s="101"/>
      <c r="Q42" s="101"/>
      <c r="S42" s="101"/>
      <c r="U42" s="101"/>
    </row>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sheetData>
  <sheetProtection sheet="1" objects="1" scenarios="1"/>
  <protectedRanges>
    <protectedRange sqref="Q24:Q25 S24:S25 U24:U25" name="範囲2"/>
    <protectedRange sqref="U17:U19 S17:S19 Q17:Q19 O17:O19 M17:M19 K17:K19 I17:I19 G17:G19 G24:G25 I24:I25 K24:K25 M24:M25 O24:O25 Q24:Q25 U7:U12 S7:S12 Q7:Q12 O7:O12 M7:M12 K7:K12 I7:I12 G7:G12" name="範囲1"/>
  </protectedRanges>
  <mergeCells count="61">
    <mergeCell ref="T22:U22"/>
    <mergeCell ref="J22:K22"/>
    <mergeCell ref="R22:S22"/>
    <mergeCell ref="L22:M22"/>
    <mergeCell ref="G3:K3"/>
    <mergeCell ref="Q3:U3"/>
    <mergeCell ref="L3:P3"/>
    <mergeCell ref="J15:K15"/>
    <mergeCell ref="N22:O22"/>
    <mergeCell ref="P21:U21"/>
    <mergeCell ref="H22:I22"/>
    <mergeCell ref="F22:G22"/>
    <mergeCell ref="P15:Q15"/>
    <mergeCell ref="T15:U15"/>
    <mergeCell ref="P4:U4"/>
    <mergeCell ref="P14:U14"/>
    <mergeCell ref="Q2:U2"/>
    <mergeCell ref="R15:S15"/>
    <mergeCell ref="H15:I15"/>
    <mergeCell ref="N15:O15"/>
    <mergeCell ref="K1:U1"/>
    <mergeCell ref="N2:P2"/>
    <mergeCell ref="T5:U5"/>
    <mergeCell ref="R5:S5"/>
    <mergeCell ref="L5:M5"/>
    <mergeCell ref="N5:O5"/>
    <mergeCell ref="P5:Q5"/>
    <mergeCell ref="H5:I5"/>
    <mergeCell ref="J5:K5"/>
    <mergeCell ref="C14:O14"/>
    <mergeCell ref="A2:F2"/>
    <mergeCell ref="B15:C16"/>
    <mergeCell ref="G2:M2"/>
    <mergeCell ref="D15:D16"/>
    <mergeCell ref="A13:C13"/>
    <mergeCell ref="E5:E6"/>
    <mergeCell ref="F5:G5"/>
    <mergeCell ref="A5:A6"/>
    <mergeCell ref="B5:C6"/>
    <mergeCell ref="D5:D6"/>
    <mergeCell ref="C4:O4"/>
    <mergeCell ref="A7:A9"/>
    <mergeCell ref="A3:F3"/>
    <mergeCell ref="L15:M15"/>
    <mergeCell ref="A15:A16"/>
    <mergeCell ref="B12:C12"/>
    <mergeCell ref="E15:E16"/>
    <mergeCell ref="F15:G15"/>
    <mergeCell ref="A26:C26"/>
    <mergeCell ref="B24:C24"/>
    <mergeCell ref="E22:E23"/>
    <mergeCell ref="A20:C20"/>
    <mergeCell ref="A22:A23"/>
    <mergeCell ref="B22:C23"/>
    <mergeCell ref="D22:D23"/>
    <mergeCell ref="P22:Q22"/>
    <mergeCell ref="B10:C10"/>
    <mergeCell ref="A17:A18"/>
    <mergeCell ref="B17:C17"/>
    <mergeCell ref="B18:C18"/>
    <mergeCell ref="A10:A11"/>
  </mergeCells>
  <phoneticPr fontId="20"/>
  <conditionalFormatting sqref="E7:E13 G7:G13 I7:I13 K7:K13 M7:M13 O7:O13 Q7:Q13 S7:S13 U7:U13">
    <cfRule type="expression" dxfId="19" priority="27" stopIfTrue="1">
      <formula>E7&gt;D7</formula>
    </cfRule>
  </conditionalFormatting>
  <conditionalFormatting sqref="E17:E20">
    <cfRule type="expression" dxfId="18" priority="18" stopIfTrue="1">
      <formula>E17&gt;D17</formula>
    </cfRule>
  </conditionalFormatting>
  <conditionalFormatting sqref="E24:E26">
    <cfRule type="expression" dxfId="17" priority="9" stopIfTrue="1">
      <formula>E24&gt;D24</formula>
    </cfRule>
  </conditionalFormatting>
  <conditionalFormatting sqref="G17:G20">
    <cfRule type="expression" dxfId="16" priority="17" stopIfTrue="1">
      <formula>G17&gt;F17</formula>
    </cfRule>
  </conditionalFormatting>
  <conditionalFormatting sqref="G24:G26">
    <cfRule type="expression" dxfId="15" priority="8" stopIfTrue="1">
      <formula>G24&gt;F24</formula>
    </cfRule>
  </conditionalFormatting>
  <conditionalFormatting sqref="I17:I20">
    <cfRule type="expression" dxfId="14" priority="16" stopIfTrue="1">
      <formula>I17&gt;H17</formula>
    </cfRule>
  </conditionalFormatting>
  <conditionalFormatting sqref="I24:I26">
    <cfRule type="expression" dxfId="13" priority="7" stopIfTrue="1">
      <formula>I24&gt;H24</formula>
    </cfRule>
  </conditionalFormatting>
  <conditionalFormatting sqref="K17:K20">
    <cfRule type="expression" dxfId="12" priority="15" stopIfTrue="1">
      <formula>K17&gt;J17</formula>
    </cfRule>
  </conditionalFormatting>
  <conditionalFormatting sqref="K24:K26">
    <cfRule type="expression" dxfId="11" priority="6" stopIfTrue="1">
      <formula>K24&gt;J24</formula>
    </cfRule>
  </conditionalFormatting>
  <conditionalFormatting sqref="M17:M20">
    <cfRule type="expression" dxfId="10" priority="14" stopIfTrue="1">
      <formula>M17&gt;L17</formula>
    </cfRule>
  </conditionalFormatting>
  <conditionalFormatting sqref="M24:M26">
    <cfRule type="expression" dxfId="9" priority="5" stopIfTrue="1">
      <formula>M24&gt;L24</formula>
    </cfRule>
  </conditionalFormatting>
  <conditionalFormatting sqref="O17:O20">
    <cfRule type="expression" dxfId="8" priority="13" stopIfTrue="1">
      <formula>O17&gt;N17</formula>
    </cfRule>
  </conditionalFormatting>
  <conditionalFormatting sqref="O24:O26">
    <cfRule type="expression" dxfId="7" priority="4" stopIfTrue="1">
      <formula>O24&gt;N24</formula>
    </cfRule>
  </conditionalFormatting>
  <conditionalFormatting sqref="Q17:Q20">
    <cfRule type="expression" dxfId="6" priority="12" stopIfTrue="1">
      <formula>Q17&gt;P17</formula>
    </cfRule>
  </conditionalFormatting>
  <conditionalFormatting sqref="Q24:Q26">
    <cfRule type="expression" dxfId="5" priority="3" stopIfTrue="1">
      <formula>Q24&gt;P24</formula>
    </cfRule>
  </conditionalFormatting>
  <conditionalFormatting sqref="S17:S20">
    <cfRule type="expression" dxfId="4" priority="11" stopIfTrue="1">
      <formula>S17&gt;R17</formula>
    </cfRule>
  </conditionalFormatting>
  <conditionalFormatting sqref="S24:S26">
    <cfRule type="expression" dxfId="3" priority="2" stopIfTrue="1">
      <formula>S24&gt;R24</formula>
    </cfRule>
  </conditionalFormatting>
  <conditionalFormatting sqref="U17:U20">
    <cfRule type="expression" dxfId="2" priority="10" stopIfTrue="1">
      <formula>U17&gt;T17</formula>
    </cfRule>
  </conditionalFormatting>
  <conditionalFormatting sqref="U24:U26">
    <cfRule type="expression" dxfId="1" priority="1" stopIfTrue="1">
      <formula>U24&gt;T24</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7">
    <tabColor indexed="42"/>
  </sheetPr>
  <dimension ref="A1:Y62"/>
  <sheetViews>
    <sheetView showZeros="0" zoomScaleNormal="100" zoomScaleSheetLayoutView="75" workbookViewId="0">
      <selection activeCell="J15" sqref="J15"/>
    </sheetView>
  </sheetViews>
  <sheetFormatPr defaultColWidth="9" defaultRowHeight="13.5"/>
  <cols>
    <col min="1" max="21" width="6.375" style="16" customWidth="1"/>
    <col min="22" max="16384" width="9" style="16"/>
  </cols>
  <sheetData>
    <row r="1" spans="1:25" s="15" customFormat="1" ht="25.5" customHeight="1">
      <c r="A1" s="207" t="s">
        <v>13</v>
      </c>
      <c r="G1" s="14"/>
      <c r="K1" s="330" t="s">
        <v>6</v>
      </c>
      <c r="L1" s="330"/>
      <c r="M1" s="330"/>
      <c r="N1" s="330"/>
      <c r="O1" s="330"/>
      <c r="P1" s="330"/>
      <c r="Q1" s="330"/>
      <c r="R1" s="330"/>
      <c r="S1" s="330"/>
      <c r="T1" s="330"/>
      <c r="U1" s="330"/>
    </row>
    <row r="2" spans="1:25"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5"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5" s="15" customFormat="1" ht="25.5" customHeight="1">
      <c r="A4" s="90" t="s">
        <v>57</v>
      </c>
      <c r="B4" s="90"/>
      <c r="C4" s="475" t="s">
        <v>529</v>
      </c>
      <c r="D4" s="475"/>
      <c r="E4" s="475"/>
      <c r="F4" s="475"/>
      <c r="G4" s="475"/>
      <c r="H4" s="475"/>
      <c r="I4" s="475"/>
      <c r="J4" s="475"/>
      <c r="K4" s="475"/>
      <c r="L4" s="475"/>
      <c r="M4" s="475"/>
      <c r="N4" s="475"/>
      <c r="O4" s="475"/>
      <c r="P4" s="339" t="s">
        <v>16</v>
      </c>
      <c r="Q4" s="339"/>
      <c r="R4" s="339"/>
      <c r="S4" s="339"/>
      <c r="T4" s="339"/>
      <c r="U4" s="339"/>
    </row>
    <row r="5" spans="1:25"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5"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5" s="17" customFormat="1" ht="14.85" customHeight="1">
      <c r="A7" s="91" t="s">
        <v>7</v>
      </c>
      <c r="B7" s="63" t="s">
        <v>372</v>
      </c>
      <c r="C7" s="151"/>
      <c r="D7" s="159">
        <f>J7+N7+F7+H7+L7+P7+R7+T7</f>
        <v>700</v>
      </c>
      <c r="E7" s="160">
        <f>K7+O7+G7+I7+M7+Q7+S7+U7</f>
        <v>0</v>
      </c>
      <c r="F7" s="155">
        <v>50</v>
      </c>
      <c r="G7" s="65"/>
      <c r="H7" s="64">
        <v>50</v>
      </c>
      <c r="I7" s="65"/>
      <c r="J7" s="64">
        <v>100</v>
      </c>
      <c r="K7" s="65"/>
      <c r="L7" s="64"/>
      <c r="M7" s="65"/>
      <c r="N7" s="64">
        <v>500</v>
      </c>
      <c r="O7" s="65"/>
      <c r="P7" s="64"/>
      <c r="Q7" s="65"/>
      <c r="R7" s="64">
        <v>0</v>
      </c>
      <c r="S7" s="65"/>
      <c r="T7" s="64"/>
      <c r="U7" s="66"/>
    </row>
    <row r="8" spans="1:25" s="17" customFormat="1" ht="14.85" customHeight="1">
      <c r="A8" s="452" t="s">
        <v>8</v>
      </c>
      <c r="B8" s="490" t="s">
        <v>498</v>
      </c>
      <c r="C8" s="491"/>
      <c r="D8" s="159">
        <f t="shared" ref="D8:D9" si="0">J8+N8+F8+H8+L8+P8+R8+T8</f>
        <v>450</v>
      </c>
      <c r="E8" s="160">
        <f t="shared" ref="E8:E9" si="1">K8+O8+G8+I8+M8+Q8+S8+U8</f>
        <v>0</v>
      </c>
      <c r="F8" s="154"/>
      <c r="G8" s="61"/>
      <c r="H8" s="60"/>
      <c r="I8" s="61"/>
      <c r="J8" s="60">
        <v>150</v>
      </c>
      <c r="K8" s="61"/>
      <c r="L8" s="60"/>
      <c r="M8" s="61"/>
      <c r="N8" s="60">
        <v>300</v>
      </c>
      <c r="O8" s="61"/>
      <c r="P8" s="60"/>
      <c r="Q8" s="61"/>
      <c r="R8" s="60"/>
      <c r="S8" s="61"/>
      <c r="T8" s="60"/>
      <c r="U8" s="62"/>
    </row>
    <row r="9" spans="1:25" s="17" customFormat="1" ht="14.85" customHeight="1">
      <c r="A9" s="478"/>
      <c r="B9" s="67" t="s">
        <v>113</v>
      </c>
      <c r="C9" s="152"/>
      <c r="D9" s="159">
        <f t="shared" si="0"/>
        <v>750</v>
      </c>
      <c r="E9" s="160">
        <f t="shared" si="1"/>
        <v>0</v>
      </c>
      <c r="F9" s="154">
        <v>50</v>
      </c>
      <c r="G9" s="61"/>
      <c r="H9" s="60">
        <v>50</v>
      </c>
      <c r="I9" s="61"/>
      <c r="J9" s="60">
        <v>200</v>
      </c>
      <c r="K9" s="61"/>
      <c r="L9" s="60"/>
      <c r="M9" s="61"/>
      <c r="N9" s="60">
        <v>450</v>
      </c>
      <c r="O9" s="61"/>
      <c r="P9" s="60"/>
      <c r="Q9" s="61"/>
      <c r="R9" s="60"/>
      <c r="S9" s="61"/>
      <c r="T9" s="60"/>
      <c r="U9" s="62"/>
      <c r="Y9" s="128"/>
    </row>
    <row r="10" spans="1:25" s="17" customFormat="1" ht="14.85" customHeight="1">
      <c r="A10" s="73" t="s">
        <v>9</v>
      </c>
      <c r="B10" s="67" t="s">
        <v>446</v>
      </c>
      <c r="C10" s="152"/>
      <c r="D10" s="159">
        <f>J10+N10+F10+H10+L10+P10+R10+T10</f>
        <v>750</v>
      </c>
      <c r="E10" s="160">
        <f t="shared" ref="E10" si="2">K10+O10+G10+I10+M10+Q10+S10+U10</f>
        <v>0</v>
      </c>
      <c r="F10" s="154">
        <v>50</v>
      </c>
      <c r="G10" s="61"/>
      <c r="H10" s="60">
        <v>50</v>
      </c>
      <c r="I10" s="61"/>
      <c r="J10" s="60">
        <v>200</v>
      </c>
      <c r="K10" s="61"/>
      <c r="L10" s="60"/>
      <c r="M10" s="61"/>
      <c r="N10" s="60">
        <v>450</v>
      </c>
      <c r="O10" s="61"/>
      <c r="P10" s="60"/>
      <c r="Q10" s="61"/>
      <c r="R10" s="60"/>
      <c r="S10" s="61"/>
      <c r="T10" s="60"/>
      <c r="U10" s="62"/>
    </row>
    <row r="11" spans="1:25" s="17" customFormat="1" ht="14.85" customHeight="1">
      <c r="A11" s="72" t="s">
        <v>10</v>
      </c>
      <c r="B11" s="67" t="s">
        <v>113</v>
      </c>
      <c r="C11" s="152"/>
      <c r="D11" s="159">
        <f>J11+N11+F11+H11+L11+P11+R11+T11</f>
        <v>50</v>
      </c>
      <c r="E11" s="160">
        <f t="shared" ref="E11" si="3">K11+O11+G11+I11+M11+Q11+S11+U11</f>
        <v>0</v>
      </c>
      <c r="F11" s="154"/>
      <c r="G11" s="61"/>
      <c r="H11" s="60"/>
      <c r="I11" s="61"/>
      <c r="J11" s="60">
        <v>50</v>
      </c>
      <c r="K11" s="61"/>
      <c r="L11" s="60"/>
      <c r="M11" s="61"/>
      <c r="N11" s="60"/>
      <c r="O11" s="61"/>
      <c r="P11" s="60"/>
      <c r="Q11" s="61"/>
      <c r="R11" s="60"/>
      <c r="S11" s="61"/>
      <c r="T11" s="60"/>
      <c r="U11" s="62"/>
    </row>
    <row r="12" spans="1:25" s="17" customFormat="1" ht="14.85" customHeight="1">
      <c r="A12" s="452" t="s">
        <v>11</v>
      </c>
      <c r="B12" s="490" t="s">
        <v>530</v>
      </c>
      <c r="C12" s="491"/>
      <c r="D12" s="159">
        <f>J12+N12+F12+H12+L12+P12+R12+T12</f>
        <v>450</v>
      </c>
      <c r="E12" s="160">
        <f t="shared" ref="E12" si="4">K12+O12+G12+I12+M12+Q12+S12+U12</f>
        <v>0</v>
      </c>
      <c r="F12" s="154"/>
      <c r="G12" s="61"/>
      <c r="H12" s="60"/>
      <c r="I12" s="61"/>
      <c r="J12" s="60"/>
      <c r="K12" s="61"/>
      <c r="L12" s="60"/>
      <c r="M12" s="61"/>
      <c r="N12" s="60">
        <v>450</v>
      </c>
      <c r="O12" s="61"/>
      <c r="P12" s="60"/>
      <c r="Q12" s="61"/>
      <c r="R12" s="60"/>
      <c r="S12" s="61"/>
      <c r="T12" s="60"/>
      <c r="U12" s="62"/>
    </row>
    <row r="13" spans="1:25" s="17" customFormat="1" ht="14.85" customHeight="1">
      <c r="A13" s="478"/>
      <c r="B13" s="443" t="s">
        <v>444</v>
      </c>
      <c r="C13" s="444"/>
      <c r="D13" s="159">
        <f t="shared" ref="D13" si="5">J13+N13+F13+H13+L13+P13+R13+T13</f>
        <v>350</v>
      </c>
      <c r="E13" s="160">
        <f t="shared" ref="E13" si="6">K13+O13+G13+I13+M13+Q13+S13+U13</f>
        <v>0</v>
      </c>
      <c r="F13" s="154"/>
      <c r="G13" s="61"/>
      <c r="H13" s="60"/>
      <c r="I13" s="61"/>
      <c r="J13" s="60">
        <v>350</v>
      </c>
      <c r="K13" s="61"/>
      <c r="L13" s="60"/>
      <c r="M13" s="61"/>
      <c r="N13" s="60"/>
      <c r="O13" s="61"/>
      <c r="P13" s="60"/>
      <c r="Q13" s="61"/>
      <c r="R13" s="60"/>
      <c r="S13" s="61"/>
      <c r="T13" s="60"/>
      <c r="U13" s="62"/>
    </row>
    <row r="14" spans="1:25" s="17" customFormat="1" ht="14.85" customHeight="1" thickBot="1">
      <c r="A14" s="73" t="s">
        <v>396</v>
      </c>
      <c r="B14" s="445" t="s">
        <v>395</v>
      </c>
      <c r="C14" s="446"/>
      <c r="D14" s="196">
        <f>J14+N14+F14+H14+L14+P14+R14+T14</f>
        <v>400</v>
      </c>
      <c r="E14" s="192">
        <f>K14+O14+G14+I14+M14+Q14+S14+U14</f>
        <v>0</v>
      </c>
      <c r="F14" s="163">
        <v>0</v>
      </c>
      <c r="G14" s="95"/>
      <c r="H14" s="96"/>
      <c r="I14" s="95"/>
      <c r="J14" s="96">
        <v>50</v>
      </c>
      <c r="K14" s="95"/>
      <c r="L14" s="96"/>
      <c r="M14" s="95"/>
      <c r="N14" s="96">
        <v>350</v>
      </c>
      <c r="O14" s="95"/>
      <c r="P14" s="96"/>
      <c r="Q14" s="95"/>
      <c r="R14" s="96"/>
      <c r="S14" s="95"/>
      <c r="T14" s="96"/>
      <c r="U14" s="97"/>
    </row>
    <row r="15" spans="1:25" s="17" customFormat="1" ht="14.85" customHeight="1" thickTop="1">
      <c r="A15" s="486" t="s">
        <v>12</v>
      </c>
      <c r="B15" s="487"/>
      <c r="C15" s="488"/>
      <c r="D15" s="170">
        <f>SUM(D7:D14)</f>
        <v>3900</v>
      </c>
      <c r="E15" s="94">
        <f t="shared" ref="E15:U15" si="7">SUM(E7:E14)</f>
        <v>0</v>
      </c>
      <c r="F15" s="168">
        <f t="shared" si="7"/>
        <v>150</v>
      </c>
      <c r="G15" s="117">
        <f t="shared" si="7"/>
        <v>0</v>
      </c>
      <c r="H15" s="118">
        <f t="shared" si="7"/>
        <v>150</v>
      </c>
      <c r="I15" s="117">
        <f t="shared" si="7"/>
        <v>0</v>
      </c>
      <c r="J15" s="118">
        <f t="shared" si="7"/>
        <v>1100</v>
      </c>
      <c r="K15" s="117">
        <f t="shared" si="7"/>
        <v>0</v>
      </c>
      <c r="L15" s="118">
        <f t="shared" si="7"/>
        <v>0</v>
      </c>
      <c r="M15" s="117">
        <f t="shared" si="7"/>
        <v>0</v>
      </c>
      <c r="N15" s="118">
        <f t="shared" si="7"/>
        <v>2500</v>
      </c>
      <c r="O15" s="117">
        <f t="shared" si="7"/>
        <v>0</v>
      </c>
      <c r="P15" s="118">
        <f t="shared" si="7"/>
        <v>0</v>
      </c>
      <c r="Q15" s="117">
        <f t="shared" si="7"/>
        <v>0</v>
      </c>
      <c r="R15" s="118">
        <f t="shared" si="7"/>
        <v>0</v>
      </c>
      <c r="S15" s="117">
        <f t="shared" si="7"/>
        <v>0</v>
      </c>
      <c r="T15" s="118">
        <f t="shared" si="7"/>
        <v>0</v>
      </c>
      <c r="U15" s="119">
        <f t="shared" si="7"/>
        <v>0</v>
      </c>
    </row>
    <row r="16" spans="1:25">
      <c r="A16" s="50"/>
      <c r="E16" s="101"/>
      <c r="G16" s="101"/>
      <c r="I16" s="101"/>
      <c r="K16" s="101"/>
      <c r="M16" s="101"/>
      <c r="O16" s="101"/>
      <c r="Q16" s="52"/>
      <c r="R16" s="85"/>
      <c r="S16" s="52"/>
      <c r="T16" s="85"/>
      <c r="U16" s="52"/>
    </row>
    <row r="17" spans="5:21">
      <c r="E17" s="101"/>
      <c r="G17" s="101"/>
      <c r="I17" s="101"/>
      <c r="K17" s="101"/>
      <c r="M17" s="101"/>
      <c r="O17" s="101"/>
      <c r="Q17" s="101"/>
      <c r="S17" s="101"/>
      <c r="U17" s="101"/>
    </row>
    <row r="18" spans="5:21">
      <c r="E18" s="101"/>
      <c r="G18" s="101"/>
      <c r="I18" s="101"/>
      <c r="K18" s="101"/>
      <c r="M18" s="101"/>
      <c r="O18" s="101"/>
      <c r="Q18" s="101"/>
      <c r="S18" s="101"/>
      <c r="U18" s="101"/>
    </row>
    <row r="19" spans="5:21">
      <c r="E19" s="101"/>
      <c r="G19" s="101"/>
      <c r="I19" s="101"/>
      <c r="K19" s="101"/>
      <c r="M19" s="101"/>
      <c r="O19" s="101"/>
      <c r="Q19" s="101"/>
      <c r="S19" s="101"/>
      <c r="U19" s="101"/>
    </row>
    <row r="20" spans="5:21">
      <c r="E20" s="101"/>
      <c r="G20" s="101"/>
      <c r="I20" s="101"/>
      <c r="K20" s="101"/>
      <c r="M20" s="101"/>
      <c r="O20" s="101"/>
      <c r="Q20" s="101"/>
      <c r="S20" s="101"/>
      <c r="U20" s="101"/>
    </row>
    <row r="21" spans="5:21">
      <c r="E21" s="101"/>
      <c r="G21" s="101"/>
      <c r="I21" s="101"/>
      <c r="K21" s="101"/>
      <c r="M21" s="101"/>
      <c r="O21" s="101"/>
      <c r="Q21" s="101"/>
      <c r="S21" s="101"/>
      <c r="U21" s="101"/>
    </row>
    <row r="22" spans="5:21">
      <c r="E22" s="101"/>
      <c r="G22" s="101"/>
      <c r="I22" s="101"/>
      <c r="K22" s="101"/>
      <c r="M22" s="101"/>
      <c r="O22" s="101"/>
      <c r="Q22" s="101"/>
      <c r="S22" s="101"/>
      <c r="U22" s="101"/>
    </row>
    <row r="23" spans="5:21">
      <c r="E23" s="101"/>
      <c r="G23" s="101"/>
      <c r="I23" s="101"/>
      <c r="K23" s="101"/>
      <c r="M23" s="101"/>
      <c r="O23" s="101"/>
      <c r="Q23" s="101"/>
      <c r="S23" s="101"/>
      <c r="U23" s="101"/>
    </row>
    <row r="24" spans="5:21">
      <c r="E24" s="101"/>
      <c r="G24" s="101"/>
      <c r="I24" s="101"/>
      <c r="K24" s="101"/>
      <c r="M24" s="101"/>
      <c r="O24" s="101"/>
      <c r="Q24" s="101"/>
      <c r="S24" s="101"/>
      <c r="U24" s="101"/>
    </row>
    <row r="25" spans="5:21">
      <c r="E25" s="101"/>
      <c r="G25" s="101"/>
      <c r="I25" s="101"/>
      <c r="K25" s="101"/>
      <c r="M25" s="101"/>
      <c r="O25" s="101"/>
      <c r="Q25" s="101"/>
      <c r="S25" s="101"/>
      <c r="U25" s="101"/>
    </row>
    <row r="26" spans="5:21">
      <c r="E26" s="101"/>
      <c r="G26" s="101"/>
      <c r="I26" s="101"/>
      <c r="K26" s="101"/>
      <c r="M26" s="101"/>
      <c r="O26" s="101"/>
      <c r="Q26" s="101"/>
      <c r="S26" s="101"/>
      <c r="U26" s="101"/>
    </row>
    <row r="27" spans="5:21">
      <c r="E27" s="101"/>
      <c r="G27" s="101"/>
      <c r="I27" s="101"/>
      <c r="K27" s="101"/>
      <c r="M27" s="101"/>
      <c r="O27" s="101"/>
      <c r="Q27" s="101"/>
      <c r="S27" s="101"/>
      <c r="U27" s="101"/>
    </row>
    <row r="28" spans="5:21">
      <c r="E28" s="101"/>
      <c r="G28" s="101"/>
      <c r="I28" s="101"/>
      <c r="K28" s="101"/>
      <c r="M28" s="101"/>
      <c r="O28" s="101"/>
      <c r="Q28" s="101"/>
      <c r="S28" s="101"/>
      <c r="U28" s="101"/>
    </row>
    <row r="29" spans="5:21">
      <c r="E29" s="102"/>
      <c r="G29" s="101"/>
      <c r="I29" s="101"/>
      <c r="K29" s="101"/>
      <c r="M29" s="101"/>
      <c r="O29" s="101"/>
      <c r="Q29" s="101"/>
      <c r="U29" s="101"/>
    </row>
    <row r="30" spans="5:21" s="17" customFormat="1" ht="13.5" customHeight="1"/>
    <row r="31" spans="5:21" s="17" customFormat="1" ht="13.5" customHeight="1"/>
    <row r="32" spans="5:21" ht="13.5" customHeight="1"/>
    <row r="33" spans="5:21" ht="13.5" customHeight="1"/>
    <row r="34" spans="5:21" ht="13.5" customHeight="1"/>
    <row r="35" spans="5:21" ht="13.5" customHeight="1"/>
    <row r="36" spans="5:21" ht="13.5" customHeight="1">
      <c r="E36" s="101"/>
      <c r="G36" s="101"/>
      <c r="I36" s="101"/>
      <c r="K36" s="101"/>
      <c r="M36" s="101"/>
      <c r="O36" s="101"/>
      <c r="Q36" s="101"/>
      <c r="S36" s="101"/>
      <c r="U36" s="101"/>
    </row>
    <row r="37" spans="5:21" ht="13.5" customHeight="1">
      <c r="E37" s="101"/>
      <c r="G37" s="101"/>
      <c r="I37" s="101"/>
      <c r="K37" s="101"/>
      <c r="M37" s="101"/>
      <c r="O37" s="101"/>
      <c r="Q37" s="101"/>
      <c r="S37" s="101"/>
      <c r="U37" s="101"/>
    </row>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ht="13.5" customHeight="1">
      <c r="E41" s="101"/>
      <c r="G41" s="101"/>
      <c r="I41" s="101"/>
      <c r="K41" s="101"/>
      <c r="M41" s="101"/>
      <c r="O41" s="101"/>
      <c r="Q41" s="101"/>
      <c r="S41" s="101"/>
      <c r="U41" s="101"/>
    </row>
    <row r="42" spans="5:21" ht="13.5" customHeight="1">
      <c r="E42" s="101"/>
      <c r="G42" s="101"/>
      <c r="I42" s="101"/>
      <c r="K42" s="101"/>
      <c r="M42" s="101"/>
      <c r="O42" s="101"/>
      <c r="Q42" s="101"/>
      <c r="S42" s="101"/>
      <c r="U42" s="101"/>
    </row>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sheetData>
  <sheetProtection sheet="1" objects="1" scenarios="1"/>
  <protectedRanges>
    <protectedRange sqref="F18" name="範囲1"/>
    <protectedRange sqref="G7:G14 I7:I14 K7:K14 M7:M14 O7:O14 Q7:Q14 S7:S14 U7:U14" name="範囲2"/>
  </protectedRanges>
  <mergeCells count="30">
    <mergeCell ref="A12:A13"/>
    <mergeCell ref="B13:C13"/>
    <mergeCell ref="B12:C12"/>
    <mergeCell ref="P4:U4"/>
    <mergeCell ref="K1:U1"/>
    <mergeCell ref="G3:K3"/>
    <mergeCell ref="Q3:U3"/>
    <mergeCell ref="L3:P3"/>
    <mergeCell ref="N2:P2"/>
    <mergeCell ref="G2:M2"/>
    <mergeCell ref="Q2:U2"/>
    <mergeCell ref="C4:O4"/>
    <mergeCell ref="A2:F2"/>
    <mergeCell ref="A3:F3"/>
    <mergeCell ref="A15:C15"/>
    <mergeCell ref="T5:U5"/>
    <mergeCell ref="J5:K5"/>
    <mergeCell ref="R5:S5"/>
    <mergeCell ref="L5:M5"/>
    <mergeCell ref="P5:Q5"/>
    <mergeCell ref="E5:E6"/>
    <mergeCell ref="B14:C14"/>
    <mergeCell ref="B5:C6"/>
    <mergeCell ref="A5:A6"/>
    <mergeCell ref="N5:O5"/>
    <mergeCell ref="D5:D6"/>
    <mergeCell ref="F5:G5"/>
    <mergeCell ref="H5:I5"/>
    <mergeCell ref="A8:A9"/>
    <mergeCell ref="B8:C8"/>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V67"/>
  <sheetViews>
    <sheetView showZeros="0" zoomScale="70" zoomScaleNormal="70" workbookViewId="0">
      <selection activeCell="Y18" sqref="Y18"/>
    </sheetView>
  </sheetViews>
  <sheetFormatPr defaultColWidth="9" defaultRowHeight="13.5"/>
  <cols>
    <col min="1" max="1" width="7.625" style="9" customWidth="1"/>
    <col min="2" max="5" width="8.5" style="9" customWidth="1"/>
    <col min="6" max="6" width="17" style="9" customWidth="1"/>
    <col min="7" max="21" width="5.125" style="9" customWidth="1"/>
    <col min="22" max="16384" width="9" style="9"/>
  </cols>
  <sheetData>
    <row r="1" spans="1:22" s="134" customFormat="1" ht="25.5" customHeight="1">
      <c r="A1" s="133" t="s">
        <v>303</v>
      </c>
      <c r="C1" s="135"/>
      <c r="D1" s="135"/>
      <c r="E1" s="135"/>
      <c r="F1" s="135"/>
      <c r="G1" s="135"/>
      <c r="H1" s="135"/>
      <c r="I1" s="135"/>
      <c r="J1" s="135"/>
      <c r="K1" s="135"/>
      <c r="L1" s="135"/>
      <c r="M1" s="135"/>
      <c r="N1" s="135"/>
      <c r="O1" s="135"/>
      <c r="P1" s="135"/>
      <c r="Q1" s="135"/>
      <c r="R1" s="135"/>
      <c r="S1" s="135"/>
      <c r="T1" s="135"/>
      <c r="U1" s="135"/>
    </row>
    <row r="2" spans="1:22" ht="37.5" customHeight="1">
      <c r="A2" s="136" t="s">
        <v>304</v>
      </c>
      <c r="B2" s="390" t="s">
        <v>340</v>
      </c>
      <c r="C2" s="390"/>
      <c r="D2" s="390"/>
      <c r="E2" s="390"/>
      <c r="F2" s="390"/>
      <c r="G2" s="390" t="s">
        <v>305</v>
      </c>
      <c r="H2" s="390"/>
      <c r="I2" s="390"/>
      <c r="J2" s="390"/>
      <c r="K2" s="390"/>
      <c r="L2" s="391" t="s">
        <v>306</v>
      </c>
      <c r="M2" s="391"/>
      <c r="N2" s="391"/>
      <c r="O2" s="391"/>
      <c r="P2" s="391"/>
      <c r="Q2" s="392" t="s">
        <v>307</v>
      </c>
      <c r="R2" s="393"/>
      <c r="S2" s="393"/>
      <c r="T2" s="393"/>
      <c r="U2" s="393"/>
    </row>
    <row r="3" spans="1:22" ht="52.5" customHeight="1">
      <c r="A3" s="149" t="s">
        <v>308</v>
      </c>
      <c r="B3" s="394" t="s">
        <v>504</v>
      </c>
      <c r="C3" s="395"/>
      <c r="D3" s="395"/>
      <c r="E3" s="395"/>
      <c r="F3" s="395"/>
      <c r="G3" s="369" t="s">
        <v>535</v>
      </c>
      <c r="H3" s="370"/>
      <c r="I3" s="370"/>
      <c r="J3" s="370"/>
      <c r="K3" s="371"/>
      <c r="L3" s="369" t="s">
        <v>534</v>
      </c>
      <c r="M3" s="370"/>
      <c r="N3" s="370"/>
      <c r="O3" s="370"/>
      <c r="P3" s="371"/>
      <c r="Q3" s="378" t="s">
        <v>531</v>
      </c>
      <c r="R3" s="378"/>
      <c r="S3" s="378"/>
      <c r="T3" s="378"/>
      <c r="U3" s="379"/>
    </row>
    <row r="4" spans="1:22" ht="75" customHeight="1">
      <c r="A4" s="148" t="s">
        <v>312</v>
      </c>
      <c r="B4" s="386" t="s">
        <v>435</v>
      </c>
      <c r="C4" s="387"/>
      <c r="D4" s="387"/>
      <c r="E4" s="387"/>
      <c r="F4" s="387"/>
      <c r="G4" s="372"/>
      <c r="H4" s="373"/>
      <c r="I4" s="373"/>
      <c r="J4" s="373"/>
      <c r="K4" s="374"/>
      <c r="L4" s="372"/>
      <c r="M4" s="373"/>
      <c r="N4" s="373"/>
      <c r="O4" s="373"/>
      <c r="P4" s="374"/>
      <c r="Q4" s="380"/>
      <c r="R4" s="380"/>
      <c r="S4" s="380"/>
      <c r="T4" s="380"/>
      <c r="U4" s="381"/>
    </row>
    <row r="5" spans="1:22" ht="52.5" customHeight="1">
      <c r="A5" s="148" t="s">
        <v>345</v>
      </c>
      <c r="B5" s="386" t="s">
        <v>450</v>
      </c>
      <c r="C5" s="387"/>
      <c r="D5" s="387"/>
      <c r="E5" s="387"/>
      <c r="F5" s="387"/>
      <c r="G5" s="372"/>
      <c r="H5" s="373"/>
      <c r="I5" s="373"/>
      <c r="J5" s="373"/>
      <c r="K5" s="374"/>
      <c r="L5" s="372"/>
      <c r="M5" s="373"/>
      <c r="N5" s="373"/>
      <c r="O5" s="373"/>
      <c r="P5" s="374"/>
      <c r="Q5" s="380"/>
      <c r="R5" s="380"/>
      <c r="S5" s="380"/>
      <c r="T5" s="380"/>
      <c r="U5" s="381"/>
    </row>
    <row r="6" spans="1:22" ht="52.5" customHeight="1">
      <c r="A6" s="148" t="s">
        <v>346</v>
      </c>
      <c r="B6" s="386" t="s">
        <v>347</v>
      </c>
      <c r="C6" s="387"/>
      <c r="D6" s="387"/>
      <c r="E6" s="387"/>
      <c r="F6" s="387"/>
      <c r="G6" s="375"/>
      <c r="H6" s="376"/>
      <c r="I6" s="376"/>
      <c r="J6" s="376"/>
      <c r="K6" s="377"/>
      <c r="L6" s="375"/>
      <c r="M6" s="376"/>
      <c r="N6" s="376"/>
      <c r="O6" s="376"/>
      <c r="P6" s="377"/>
      <c r="Q6" s="380"/>
      <c r="R6" s="380"/>
      <c r="S6" s="380"/>
      <c r="T6" s="380"/>
      <c r="U6" s="381"/>
    </row>
    <row r="7" spans="1:22" ht="26.25" customHeight="1">
      <c r="A7" s="382" t="s">
        <v>425</v>
      </c>
      <c r="B7" s="382"/>
      <c r="C7" s="382"/>
      <c r="D7" s="382"/>
      <c r="E7" s="382"/>
      <c r="F7" s="382"/>
      <c r="G7" s="382"/>
      <c r="H7" s="382"/>
      <c r="I7" s="382"/>
      <c r="J7" s="382"/>
      <c r="K7" s="382"/>
      <c r="L7" s="382"/>
      <c r="M7" s="382"/>
      <c r="N7" s="382"/>
      <c r="O7" s="382"/>
      <c r="P7" s="382"/>
      <c r="Q7" s="382"/>
      <c r="R7" s="382"/>
      <c r="S7" s="382"/>
      <c r="T7" s="382"/>
      <c r="U7" s="382"/>
    </row>
    <row r="8" spans="1:22" ht="23.25" customHeight="1">
      <c r="A8" s="383" t="s">
        <v>315</v>
      </c>
      <c r="B8" s="382"/>
      <c r="C8" s="382"/>
      <c r="D8" s="382"/>
      <c r="E8" s="382"/>
      <c r="F8" s="382"/>
      <c r="G8" s="382"/>
      <c r="H8" s="382"/>
      <c r="I8" s="382"/>
      <c r="J8" s="382"/>
      <c r="K8" s="382"/>
      <c r="L8" s="382"/>
      <c r="M8" s="382"/>
      <c r="N8" s="382"/>
      <c r="O8" s="382"/>
      <c r="P8" s="382"/>
      <c r="Q8" s="382"/>
      <c r="R8" s="382"/>
      <c r="S8" s="382"/>
      <c r="T8" s="382"/>
      <c r="U8" s="382"/>
    </row>
    <row r="9" spans="1:22" ht="14.25" customHeight="1">
      <c r="A9" s="139"/>
      <c r="B9" s="138"/>
      <c r="C9" s="138"/>
      <c r="D9" s="138"/>
      <c r="E9" s="138"/>
      <c r="F9" s="138"/>
      <c r="G9" s="138"/>
      <c r="H9" s="138"/>
      <c r="I9" s="138"/>
      <c r="J9" s="138"/>
      <c r="K9" s="138"/>
      <c r="L9" s="138"/>
      <c r="M9" s="138"/>
      <c r="N9" s="138"/>
      <c r="O9" s="138"/>
      <c r="P9" s="138"/>
      <c r="Q9" s="138"/>
      <c r="R9" s="138"/>
      <c r="S9" s="138"/>
      <c r="T9" s="138"/>
      <c r="U9" s="138"/>
    </row>
    <row r="10" spans="1:22" ht="14.25" customHeight="1">
      <c r="A10" s="139"/>
      <c r="B10" s="138"/>
      <c r="C10" s="138"/>
      <c r="D10" s="138"/>
      <c r="E10" s="138"/>
      <c r="F10" s="138"/>
      <c r="G10" s="138"/>
      <c r="H10" s="138"/>
      <c r="I10" s="138"/>
      <c r="J10" s="138"/>
      <c r="K10" s="138"/>
      <c r="L10" s="138"/>
      <c r="M10" s="138"/>
      <c r="N10" s="138"/>
      <c r="O10" s="138"/>
      <c r="P10" s="138"/>
      <c r="Q10" s="138"/>
      <c r="R10" s="138"/>
      <c r="S10" s="138"/>
      <c r="T10" s="138"/>
      <c r="U10" s="138"/>
    </row>
    <row r="11" spans="1:22" ht="18.75" customHeight="1">
      <c r="B11" s="388" t="s">
        <v>316</v>
      </c>
      <c r="C11" s="388"/>
      <c r="D11" s="388"/>
      <c r="E11" s="140"/>
      <c r="F11" s="140"/>
      <c r="G11" s="140"/>
      <c r="H11" s="137"/>
      <c r="I11" s="137"/>
      <c r="J11" s="137"/>
      <c r="K11" s="137"/>
      <c r="L11" s="137"/>
      <c r="M11" s="137"/>
      <c r="N11" s="137"/>
      <c r="O11" s="137"/>
      <c r="P11" s="137"/>
      <c r="Q11" s="140"/>
      <c r="R11" s="140"/>
      <c r="S11" s="140"/>
      <c r="T11" s="140"/>
      <c r="U11" s="140"/>
      <c r="V11" s="141"/>
    </row>
    <row r="12" spans="1:22" ht="18.75" customHeight="1">
      <c r="B12" s="385" t="s">
        <v>317</v>
      </c>
      <c r="C12" s="385"/>
      <c r="D12" s="385"/>
      <c r="E12" s="385"/>
      <c r="F12" s="385"/>
      <c r="G12" s="385"/>
      <c r="H12" s="385"/>
      <c r="I12" s="385"/>
      <c r="J12" s="385"/>
      <c r="K12" s="385"/>
      <c r="L12" s="385"/>
      <c r="M12" s="385"/>
      <c r="N12" s="385"/>
      <c r="O12" s="385"/>
      <c r="P12" s="385"/>
      <c r="Q12" s="385"/>
      <c r="R12" s="385"/>
      <c r="S12" s="385"/>
      <c r="T12" s="385"/>
      <c r="U12" s="142"/>
      <c r="V12" s="141"/>
    </row>
    <row r="13" spans="1:22" ht="18.75" customHeight="1">
      <c r="B13" s="385" t="s">
        <v>318</v>
      </c>
      <c r="C13" s="385"/>
      <c r="D13" s="385"/>
      <c r="E13" s="385"/>
      <c r="F13" s="385"/>
      <c r="G13" s="385"/>
      <c r="H13" s="385"/>
      <c r="I13" s="385"/>
      <c r="J13" s="385"/>
      <c r="K13" s="385"/>
      <c r="L13" s="385"/>
      <c r="M13" s="385"/>
      <c r="N13" s="385"/>
      <c r="O13" s="385"/>
      <c r="P13" s="385"/>
      <c r="Q13" s="385"/>
      <c r="R13" s="385"/>
      <c r="S13" s="385"/>
      <c r="T13" s="385"/>
      <c r="U13" s="385"/>
    </row>
    <row r="14" spans="1:22" s="2" customFormat="1" ht="9" customHeight="1">
      <c r="D14" s="1"/>
      <c r="E14" s="1"/>
      <c r="F14" s="1"/>
      <c r="G14" s="1"/>
      <c r="H14" s="1"/>
      <c r="I14" s="1"/>
      <c r="J14" s="1"/>
      <c r="K14" s="1"/>
      <c r="L14" s="1"/>
      <c r="M14" s="1"/>
      <c r="N14" s="1"/>
      <c r="O14" s="1"/>
      <c r="P14" s="1"/>
      <c r="Q14" s="1"/>
      <c r="R14" s="1"/>
      <c r="S14" s="1"/>
      <c r="T14" s="1"/>
      <c r="U14" s="1"/>
    </row>
    <row r="15" spans="1:22" ht="18.75" customHeight="1">
      <c r="B15" s="389" t="s">
        <v>319</v>
      </c>
      <c r="C15" s="389"/>
      <c r="D15" s="389"/>
      <c r="E15" s="389"/>
      <c r="F15" s="389"/>
      <c r="G15" s="389"/>
      <c r="H15" s="389"/>
      <c r="I15" s="389"/>
      <c r="J15" s="389"/>
      <c r="K15" s="389"/>
      <c r="L15" s="389"/>
      <c r="M15" s="389"/>
      <c r="N15" s="389"/>
      <c r="O15" s="389"/>
      <c r="P15" s="389"/>
      <c r="Q15" s="389"/>
      <c r="R15" s="389"/>
      <c r="S15" s="389"/>
      <c r="T15" s="389"/>
      <c r="U15" s="141"/>
      <c r="V15" s="141"/>
    </row>
    <row r="16" spans="1:22" ht="19.5" customHeight="1">
      <c r="B16" s="385" t="s">
        <v>341</v>
      </c>
      <c r="C16" s="385"/>
      <c r="D16" s="385"/>
      <c r="E16" s="385"/>
      <c r="F16" s="385"/>
      <c r="G16" s="385"/>
      <c r="H16" s="385"/>
      <c r="I16" s="385"/>
      <c r="J16" s="385"/>
      <c r="K16" s="385"/>
      <c r="L16" s="385"/>
      <c r="M16" s="385"/>
      <c r="N16" s="385"/>
      <c r="O16" s="385"/>
      <c r="P16" s="385"/>
      <c r="Q16" s="385"/>
      <c r="R16" s="385"/>
      <c r="S16" s="385"/>
      <c r="T16" s="385"/>
      <c r="U16" s="142"/>
      <c r="V16" s="141"/>
    </row>
    <row r="17" spans="2:21" s="2" customFormat="1" ht="17.25" customHeight="1">
      <c r="D17" s="1"/>
      <c r="E17" s="150" t="s">
        <v>348</v>
      </c>
      <c r="U17" s="1"/>
    </row>
    <row r="18" spans="2:21" s="1" customFormat="1" ht="19.5" customHeight="1">
      <c r="B18" s="368" t="s">
        <v>342</v>
      </c>
      <c r="C18" s="368"/>
      <c r="D18" s="368"/>
      <c r="E18" s="368"/>
      <c r="F18" s="368"/>
      <c r="G18" s="368"/>
      <c r="H18" s="368"/>
      <c r="I18" s="368"/>
      <c r="J18" s="368"/>
      <c r="K18" s="368"/>
      <c r="L18" s="368"/>
      <c r="M18" s="368"/>
      <c r="N18" s="368"/>
      <c r="O18" s="368"/>
      <c r="P18" s="368"/>
      <c r="Q18" s="368"/>
      <c r="R18" s="368"/>
      <c r="S18" s="368"/>
      <c r="T18" s="368"/>
      <c r="U18" s="368"/>
    </row>
    <row r="19" spans="2:21" s="2" customFormat="1" ht="17.25" customHeight="1">
      <c r="D19" s="1"/>
      <c r="E19" s="384" t="s">
        <v>349</v>
      </c>
      <c r="F19" s="384"/>
      <c r="G19" s="384"/>
      <c r="H19" s="384"/>
      <c r="I19" s="384"/>
      <c r="J19" s="384"/>
      <c r="K19" s="384"/>
      <c r="L19" s="384"/>
      <c r="M19" s="384"/>
      <c r="N19" s="384"/>
      <c r="O19" s="384"/>
      <c r="P19" s="384"/>
      <c r="Q19" s="384"/>
      <c r="R19" s="384"/>
      <c r="S19" s="384"/>
      <c r="T19" s="384"/>
      <c r="U19" s="1"/>
    </row>
    <row r="20" spans="2:21" s="2" customFormat="1" ht="19.5" customHeight="1">
      <c r="B20" s="368" t="s">
        <v>343</v>
      </c>
      <c r="C20" s="368"/>
      <c r="D20" s="368"/>
      <c r="E20" s="368"/>
      <c r="F20" s="368"/>
      <c r="G20" s="368"/>
      <c r="H20" s="368"/>
      <c r="I20" s="368"/>
      <c r="J20" s="368"/>
      <c r="K20" s="368"/>
      <c r="L20" s="368"/>
      <c r="M20" s="368"/>
      <c r="N20" s="368"/>
      <c r="O20" s="368"/>
      <c r="P20" s="368"/>
      <c r="Q20" s="368"/>
      <c r="R20" s="368"/>
      <c r="S20" s="368"/>
      <c r="T20" s="368"/>
      <c r="U20" s="368"/>
    </row>
    <row r="21" spans="2:21" s="2" customFormat="1" ht="17.25" customHeight="1">
      <c r="D21" s="1"/>
      <c r="E21" s="143" t="s">
        <v>349</v>
      </c>
      <c r="F21" s="143"/>
      <c r="G21" s="143"/>
      <c r="H21" s="143"/>
      <c r="I21" s="143"/>
      <c r="J21" s="143"/>
      <c r="K21" s="143"/>
      <c r="L21" s="143"/>
      <c r="M21" s="143"/>
      <c r="N21" s="143"/>
      <c r="O21" s="143"/>
      <c r="P21" s="143"/>
      <c r="Q21" s="143"/>
      <c r="R21" s="143"/>
      <c r="S21" s="143"/>
      <c r="T21" s="143"/>
      <c r="U21" s="1"/>
    </row>
    <row r="22" spans="2:21" s="2" customFormat="1" ht="19.5" customHeight="1">
      <c r="B22" s="368" t="s">
        <v>344</v>
      </c>
      <c r="C22" s="368"/>
      <c r="D22" s="368"/>
      <c r="E22" s="368"/>
      <c r="F22" s="368"/>
      <c r="G22" s="368"/>
      <c r="H22" s="368"/>
      <c r="I22" s="368"/>
      <c r="J22" s="368"/>
      <c r="K22" s="368"/>
      <c r="L22" s="368"/>
      <c r="M22" s="368"/>
      <c r="N22" s="368"/>
      <c r="O22" s="368"/>
      <c r="P22" s="368"/>
      <c r="Q22" s="368"/>
      <c r="R22" s="368"/>
      <c r="S22" s="368"/>
      <c r="T22" s="368"/>
      <c r="U22" s="368"/>
    </row>
    <row r="23" spans="2:21" s="2" customFormat="1" ht="19.5" customHeight="1">
      <c r="D23" s="1"/>
      <c r="E23" s="143" t="s">
        <v>349</v>
      </c>
      <c r="F23" s="143"/>
      <c r="G23" s="143"/>
      <c r="H23" s="143"/>
      <c r="I23" s="143"/>
      <c r="J23" s="143"/>
      <c r="K23" s="143"/>
      <c r="L23" s="143"/>
      <c r="M23" s="143"/>
      <c r="N23" s="143"/>
      <c r="O23" s="143"/>
      <c r="P23" s="143"/>
      <c r="Q23" s="143"/>
      <c r="R23" s="143"/>
      <c r="S23" s="143"/>
      <c r="T23" s="143"/>
      <c r="U23" s="1"/>
    </row>
    <row r="24" spans="2:21" s="2" customFormat="1" ht="14.85" customHeight="1">
      <c r="B24" s="1"/>
      <c r="C24" s="1"/>
      <c r="D24" s="1"/>
      <c r="E24" s="1"/>
      <c r="F24" s="1"/>
      <c r="G24" s="1"/>
      <c r="H24" s="1"/>
      <c r="I24" s="1"/>
      <c r="J24" s="1"/>
      <c r="K24" s="1"/>
      <c r="L24" s="1"/>
      <c r="M24" s="1"/>
      <c r="N24" s="1"/>
      <c r="O24" s="1"/>
      <c r="P24" s="1"/>
      <c r="Q24" s="1"/>
      <c r="R24" s="1"/>
      <c r="S24" s="1"/>
      <c r="T24" s="1"/>
      <c r="U24" s="1"/>
    </row>
    <row r="25" spans="2:21" s="2" customFormat="1" ht="14.85" customHeight="1">
      <c r="B25" s="1"/>
      <c r="C25" s="1"/>
      <c r="D25" s="1"/>
      <c r="E25" s="1"/>
      <c r="F25" s="1"/>
      <c r="G25" s="1"/>
      <c r="H25" s="1"/>
      <c r="I25" s="1"/>
      <c r="J25" s="1"/>
      <c r="K25" s="1"/>
      <c r="L25" s="1"/>
      <c r="M25" s="1"/>
      <c r="N25" s="1"/>
      <c r="O25" s="1"/>
      <c r="P25" s="1"/>
      <c r="Q25" s="1"/>
      <c r="R25" s="1"/>
      <c r="S25" s="1"/>
      <c r="T25" s="1"/>
      <c r="U25" s="1"/>
    </row>
    <row r="26" spans="2:21" s="2" customFormat="1" ht="14.85" customHeight="1">
      <c r="B26" s="1"/>
      <c r="C26" s="1"/>
      <c r="D26" s="1"/>
      <c r="E26" s="1"/>
      <c r="F26" s="1"/>
      <c r="G26" s="1"/>
      <c r="H26" s="1"/>
      <c r="I26" s="1"/>
      <c r="J26" s="1"/>
      <c r="K26" s="1"/>
      <c r="L26" s="1"/>
      <c r="M26" s="1"/>
      <c r="N26" s="1"/>
      <c r="O26" s="1"/>
      <c r="P26" s="1"/>
      <c r="Q26" s="1"/>
      <c r="R26" s="1"/>
      <c r="S26" s="1"/>
      <c r="T26" s="1"/>
      <c r="U26" s="1"/>
    </row>
    <row r="27" spans="2:21" s="2" customFormat="1" ht="14.85" customHeight="1">
      <c r="B27" s="1"/>
      <c r="C27" s="1"/>
      <c r="D27" s="1"/>
      <c r="E27" s="1"/>
      <c r="F27" s="1"/>
      <c r="G27" s="1"/>
      <c r="H27" s="1"/>
      <c r="I27" s="1"/>
      <c r="J27" s="1" t="s">
        <v>349</v>
      </c>
      <c r="K27" s="1"/>
      <c r="L27" s="1"/>
      <c r="M27" s="1"/>
      <c r="N27" s="1"/>
      <c r="O27" s="1"/>
      <c r="P27" s="1"/>
      <c r="Q27" s="1"/>
      <c r="R27" s="1"/>
      <c r="S27" s="1"/>
      <c r="T27" s="1"/>
      <c r="U27" s="1"/>
    </row>
    <row r="28" spans="2:21" s="2" customFormat="1" ht="14.85" customHeight="1">
      <c r="B28" s="1"/>
      <c r="C28" s="1"/>
      <c r="D28" s="1"/>
      <c r="E28" s="1"/>
      <c r="F28" s="1"/>
      <c r="G28" s="1"/>
      <c r="H28" s="1"/>
      <c r="I28" s="1"/>
      <c r="J28" s="1"/>
      <c r="K28" s="1"/>
      <c r="L28" s="1"/>
      <c r="M28" s="1"/>
      <c r="N28" s="1"/>
      <c r="O28" s="1"/>
      <c r="P28" s="1"/>
      <c r="Q28" s="1"/>
      <c r="R28" s="1"/>
      <c r="S28" s="1"/>
      <c r="T28" s="1"/>
      <c r="U28" s="1"/>
    </row>
    <row r="29" spans="2:21" s="2" customFormat="1" ht="14.85" customHeight="1">
      <c r="B29" s="1"/>
      <c r="C29" s="1"/>
      <c r="D29" s="1"/>
      <c r="E29" s="1"/>
      <c r="F29" s="1"/>
      <c r="G29" s="1"/>
      <c r="H29" s="1"/>
      <c r="I29" s="1"/>
      <c r="J29" s="1"/>
      <c r="K29" s="1"/>
      <c r="L29" s="1"/>
      <c r="M29" s="1"/>
      <c r="N29" s="1"/>
      <c r="O29" s="1"/>
      <c r="P29" s="1"/>
      <c r="Q29" s="1"/>
      <c r="R29" s="1"/>
      <c r="S29" s="1"/>
      <c r="T29" s="1"/>
      <c r="U29" s="1"/>
    </row>
    <row r="30" spans="2:21" s="2" customFormat="1" ht="14.85" customHeight="1">
      <c r="B30" s="1"/>
      <c r="C30" s="1"/>
      <c r="D30" s="1"/>
      <c r="E30" s="1"/>
      <c r="F30" s="1"/>
      <c r="G30" s="1"/>
      <c r="H30" s="1"/>
      <c r="I30" s="1"/>
      <c r="J30" s="1"/>
      <c r="K30" s="1"/>
      <c r="L30" s="1"/>
      <c r="M30" s="1"/>
      <c r="N30" s="1"/>
      <c r="O30" s="1"/>
      <c r="P30" s="1"/>
      <c r="Q30" s="1"/>
      <c r="R30" s="1"/>
      <c r="S30" s="1"/>
      <c r="T30" s="1"/>
      <c r="U30" s="1"/>
    </row>
    <row r="31" spans="2:21" s="2" customFormat="1" ht="14.85" customHeight="1">
      <c r="B31" s="1"/>
      <c r="C31" s="1"/>
      <c r="D31" s="1"/>
      <c r="E31" s="1"/>
      <c r="F31" s="1"/>
      <c r="G31" s="1"/>
      <c r="H31" s="1"/>
      <c r="I31" s="1"/>
      <c r="J31" s="1"/>
      <c r="K31" s="1"/>
      <c r="L31" s="1"/>
      <c r="M31" s="1"/>
      <c r="N31" s="1"/>
      <c r="O31" s="1"/>
      <c r="P31" s="1"/>
      <c r="Q31" s="1"/>
      <c r="R31" s="1"/>
      <c r="S31" s="1"/>
      <c r="T31" s="1"/>
      <c r="U31" s="1"/>
    </row>
    <row r="32" spans="2:21" s="2" customFormat="1" ht="14.85" customHeight="1">
      <c r="B32" s="1"/>
      <c r="C32" s="1"/>
      <c r="D32" s="1"/>
      <c r="E32" s="1"/>
      <c r="F32" s="1"/>
      <c r="G32" s="1"/>
      <c r="H32" s="1"/>
      <c r="I32" s="1"/>
      <c r="J32" s="1"/>
      <c r="K32" s="1"/>
      <c r="L32" s="1"/>
      <c r="M32" s="1"/>
      <c r="N32" s="1"/>
      <c r="O32" s="1"/>
      <c r="P32" s="1"/>
      <c r="Q32" s="1"/>
      <c r="R32" s="1"/>
      <c r="S32" s="1"/>
      <c r="T32" s="1"/>
      <c r="U32" s="1"/>
    </row>
    <row r="33" spans="2:21" s="2" customFormat="1" ht="14.85" customHeight="1">
      <c r="B33" s="1"/>
      <c r="C33" s="1"/>
      <c r="D33" s="1"/>
      <c r="E33" s="1"/>
      <c r="F33" s="1"/>
      <c r="G33" s="1"/>
      <c r="H33" s="1"/>
      <c r="I33" s="1"/>
      <c r="J33" s="1"/>
      <c r="K33" s="1"/>
      <c r="L33" s="1"/>
      <c r="M33" s="1"/>
      <c r="N33" s="1"/>
      <c r="O33" s="1"/>
      <c r="P33" s="1"/>
      <c r="Q33" s="1"/>
      <c r="R33" s="1"/>
      <c r="S33" s="1"/>
      <c r="T33" s="1"/>
      <c r="U33" s="1"/>
    </row>
    <row r="34" spans="2:21" s="2" customFormat="1" ht="14.85" customHeight="1">
      <c r="D34" s="1"/>
      <c r="E34" s="1"/>
      <c r="F34" s="1"/>
      <c r="G34" s="1"/>
      <c r="H34" s="1"/>
      <c r="I34" s="1"/>
      <c r="J34" s="1"/>
      <c r="K34" s="1"/>
      <c r="L34" s="1"/>
      <c r="M34" s="1"/>
      <c r="N34" s="1"/>
      <c r="O34" s="1"/>
      <c r="P34" s="1"/>
      <c r="Q34" s="1"/>
      <c r="R34" s="1"/>
      <c r="S34" s="1"/>
      <c r="T34" s="1"/>
      <c r="U34" s="1"/>
    </row>
    <row r="35" spans="2:21" s="2" customFormat="1" ht="14.85" customHeight="1">
      <c r="B35" s="1"/>
      <c r="C35" s="1"/>
      <c r="D35" s="1"/>
      <c r="E35" s="1"/>
      <c r="F35" s="1"/>
      <c r="G35" s="1"/>
      <c r="H35" s="1"/>
      <c r="I35" s="1"/>
      <c r="J35" s="1"/>
      <c r="K35" s="1"/>
      <c r="L35" s="1"/>
      <c r="M35" s="1"/>
      <c r="N35" s="1"/>
      <c r="O35" s="1"/>
      <c r="P35" s="1"/>
      <c r="Q35" s="1"/>
      <c r="R35" s="1"/>
      <c r="S35" s="1"/>
      <c r="T35" s="1"/>
      <c r="U35" s="1"/>
    </row>
    <row r="36" spans="2:21" s="2" customFormat="1" ht="14.85" customHeight="1">
      <c r="B36" s="1"/>
      <c r="C36" s="1"/>
      <c r="D36" s="1"/>
      <c r="E36" s="1"/>
      <c r="F36" s="1"/>
      <c r="G36" s="1"/>
      <c r="H36" s="1"/>
      <c r="I36" s="1"/>
      <c r="J36" s="1"/>
      <c r="K36" s="1"/>
      <c r="L36" s="1"/>
      <c r="M36" s="1"/>
      <c r="N36" s="1"/>
      <c r="O36" s="1"/>
      <c r="P36" s="1"/>
      <c r="Q36" s="1"/>
      <c r="R36" s="1"/>
      <c r="S36" s="1"/>
      <c r="T36" s="1"/>
      <c r="U36" s="1"/>
    </row>
    <row r="37" spans="2:21" s="2" customFormat="1" ht="14.85" customHeight="1">
      <c r="B37" s="1"/>
      <c r="C37" s="1"/>
      <c r="D37" s="1"/>
      <c r="E37" s="1"/>
      <c r="F37" s="1"/>
      <c r="G37" s="1"/>
      <c r="H37" s="1"/>
      <c r="I37" s="1"/>
      <c r="J37" s="1"/>
      <c r="K37" s="1"/>
      <c r="L37" s="1"/>
      <c r="M37" s="1"/>
      <c r="N37" s="1"/>
      <c r="O37" s="1"/>
      <c r="P37" s="1"/>
      <c r="Q37" s="1"/>
      <c r="R37" s="1"/>
      <c r="S37" s="1"/>
      <c r="T37" s="1"/>
      <c r="U37" s="1"/>
    </row>
    <row r="38" spans="2:21" s="2" customFormat="1" ht="14.85" customHeight="1">
      <c r="B38" s="1"/>
      <c r="C38" s="1"/>
      <c r="D38" s="1"/>
      <c r="E38" s="1"/>
      <c r="F38" s="1"/>
      <c r="G38" s="1"/>
      <c r="H38" s="1"/>
      <c r="I38" s="1"/>
      <c r="J38" s="1"/>
      <c r="K38" s="1"/>
      <c r="L38" s="1"/>
      <c r="M38" s="1"/>
      <c r="N38" s="1"/>
      <c r="O38" s="1"/>
      <c r="P38" s="1"/>
      <c r="Q38" s="1"/>
      <c r="R38" s="1"/>
      <c r="S38" s="1"/>
      <c r="T38" s="1"/>
      <c r="U38" s="1"/>
    </row>
    <row r="39" spans="2:21" s="2" customFormat="1" ht="14.85" customHeight="1">
      <c r="B39" s="1"/>
      <c r="C39" s="1"/>
      <c r="D39" s="1"/>
      <c r="E39" s="1"/>
      <c r="F39" s="1"/>
      <c r="G39" s="1"/>
      <c r="H39" s="1"/>
      <c r="I39" s="1"/>
      <c r="J39" s="1"/>
      <c r="K39" s="1"/>
      <c r="L39" s="1"/>
      <c r="M39" s="1"/>
      <c r="N39" s="1"/>
      <c r="O39" s="1"/>
      <c r="P39" s="1"/>
      <c r="Q39" s="1"/>
      <c r="R39" s="1"/>
      <c r="S39" s="1"/>
      <c r="T39" s="1"/>
      <c r="U39" s="1"/>
    </row>
    <row r="40" spans="2:21" s="2" customFormat="1" ht="14.85" customHeight="1">
      <c r="B40" s="1"/>
      <c r="C40" s="1"/>
      <c r="D40" s="1"/>
      <c r="E40" s="1"/>
      <c r="F40" s="1"/>
      <c r="G40" s="1"/>
      <c r="H40" s="1"/>
      <c r="I40" s="1"/>
      <c r="J40" s="1"/>
      <c r="K40" s="1"/>
      <c r="L40" s="1"/>
      <c r="M40" s="1"/>
      <c r="N40" s="1"/>
      <c r="O40" s="1"/>
      <c r="P40" s="1"/>
      <c r="Q40" s="1"/>
      <c r="R40" s="1"/>
      <c r="S40" s="1"/>
      <c r="T40" s="1"/>
      <c r="U40" s="1"/>
    </row>
    <row r="41" spans="2:21" s="2" customFormat="1" ht="14.85" customHeight="1">
      <c r="D41" s="1"/>
      <c r="E41" s="1"/>
      <c r="F41" s="1"/>
      <c r="G41" s="1"/>
      <c r="H41" s="1"/>
      <c r="I41" s="1"/>
      <c r="J41" s="1"/>
      <c r="K41" s="1"/>
      <c r="L41" s="1"/>
      <c r="M41" s="1"/>
      <c r="N41" s="1"/>
      <c r="O41" s="1"/>
      <c r="P41" s="1"/>
      <c r="Q41" s="1"/>
      <c r="R41" s="1"/>
      <c r="S41" s="1"/>
      <c r="T41" s="1"/>
      <c r="U41" s="1"/>
    </row>
    <row r="42" spans="2:21" s="2" customFormat="1" ht="14.85" customHeight="1">
      <c r="B42" s="1"/>
      <c r="C42" s="1"/>
      <c r="D42" s="1"/>
      <c r="E42" s="1"/>
      <c r="F42" s="1"/>
      <c r="G42" s="1"/>
      <c r="H42" s="1"/>
      <c r="I42" s="1"/>
      <c r="J42" s="1"/>
      <c r="K42" s="1"/>
      <c r="L42" s="1"/>
      <c r="M42" s="1"/>
      <c r="N42" s="1"/>
      <c r="O42" s="1"/>
      <c r="P42" s="1"/>
      <c r="Q42" s="1"/>
      <c r="R42" s="1"/>
      <c r="S42" s="1"/>
      <c r="T42" s="1"/>
      <c r="U42" s="1"/>
    </row>
    <row r="43" spans="2:21" s="2" customFormat="1" ht="14.85" customHeight="1">
      <c r="B43" s="1"/>
      <c r="C43" s="1"/>
      <c r="D43" s="1"/>
      <c r="E43" s="1"/>
      <c r="F43" s="1"/>
      <c r="G43" s="1"/>
      <c r="H43" s="1"/>
      <c r="I43" s="1"/>
      <c r="J43" s="1"/>
      <c r="K43" s="1"/>
      <c r="L43" s="1"/>
      <c r="M43" s="1"/>
      <c r="N43" s="1"/>
      <c r="O43" s="1"/>
      <c r="P43" s="1"/>
      <c r="Q43" s="1"/>
      <c r="R43" s="1"/>
      <c r="S43" s="1"/>
      <c r="T43" s="1"/>
      <c r="U43" s="1"/>
    </row>
    <row r="44" spans="2:21" s="2" customFormat="1" ht="14.85" customHeight="1">
      <c r="B44" s="1"/>
      <c r="C44" s="1"/>
      <c r="D44" s="1"/>
      <c r="E44" s="1"/>
      <c r="F44" s="1"/>
      <c r="G44" s="1"/>
      <c r="H44" s="1"/>
      <c r="I44" s="1"/>
      <c r="J44" s="1"/>
      <c r="K44" s="1"/>
      <c r="L44" s="1"/>
      <c r="M44" s="1"/>
      <c r="N44" s="1"/>
      <c r="O44" s="1"/>
      <c r="P44" s="1"/>
      <c r="Q44" s="1"/>
      <c r="R44" s="1"/>
      <c r="S44" s="1"/>
      <c r="T44" s="1"/>
      <c r="U44" s="1"/>
    </row>
    <row r="45" spans="2:21" s="2" customFormat="1" ht="14.85" customHeight="1">
      <c r="B45" s="1"/>
      <c r="C45" s="1"/>
      <c r="D45" s="1"/>
      <c r="E45" s="1"/>
      <c r="F45" s="1"/>
      <c r="G45" s="1"/>
      <c r="H45" s="1"/>
      <c r="I45" s="1"/>
      <c r="J45" s="1"/>
      <c r="K45" s="1"/>
      <c r="L45" s="1"/>
      <c r="M45" s="1"/>
      <c r="N45" s="1"/>
      <c r="O45" s="1"/>
      <c r="P45" s="1"/>
      <c r="Q45" s="1"/>
      <c r="R45" s="1"/>
      <c r="S45" s="1"/>
      <c r="T45" s="1"/>
      <c r="U45" s="1"/>
    </row>
    <row r="46" spans="2:21">
      <c r="B46" s="1"/>
      <c r="C46" s="1"/>
      <c r="D46" s="1"/>
      <c r="E46" s="1"/>
      <c r="F46" s="1"/>
      <c r="G46" s="1"/>
      <c r="H46" s="1"/>
      <c r="I46" s="1"/>
      <c r="J46" s="1"/>
      <c r="K46" s="1"/>
      <c r="L46" s="1"/>
      <c r="M46" s="1"/>
      <c r="N46" s="1"/>
      <c r="O46" s="1"/>
      <c r="P46" s="1"/>
      <c r="Q46" s="1"/>
      <c r="R46" s="1"/>
      <c r="S46" s="1"/>
      <c r="T46" s="1"/>
      <c r="U46" s="1"/>
    </row>
    <row r="47" spans="2:21">
      <c r="B47" s="1"/>
      <c r="C47" s="1"/>
      <c r="D47" s="1"/>
      <c r="E47" s="1"/>
      <c r="F47" s="1"/>
      <c r="G47" s="1"/>
      <c r="H47" s="1"/>
      <c r="I47" s="1"/>
      <c r="J47" s="1"/>
      <c r="K47" s="1"/>
      <c r="L47" s="1"/>
      <c r="M47" s="1"/>
      <c r="N47" s="1"/>
      <c r="O47" s="1"/>
      <c r="P47" s="1"/>
      <c r="Q47" s="1"/>
      <c r="R47" s="1"/>
      <c r="S47" s="1"/>
      <c r="T47" s="1"/>
      <c r="U47" s="1"/>
    </row>
    <row r="48" spans="2:21">
      <c r="B48" s="1"/>
      <c r="C48" s="1"/>
      <c r="D48" s="1"/>
      <c r="E48" s="1"/>
      <c r="F48" s="1"/>
      <c r="G48" s="1"/>
      <c r="H48" s="1"/>
      <c r="I48" s="1"/>
      <c r="J48" s="1"/>
      <c r="K48" s="1"/>
      <c r="L48" s="1"/>
      <c r="M48" s="1"/>
      <c r="N48" s="1"/>
      <c r="O48" s="1"/>
      <c r="P48" s="1"/>
      <c r="Q48" s="1"/>
      <c r="R48" s="1"/>
      <c r="S48" s="1"/>
      <c r="T48" s="1"/>
      <c r="U48" s="1"/>
    </row>
    <row r="57" spans="4:21" s="1" customFormat="1" ht="14.85" customHeight="1">
      <c r="E57" s="144"/>
      <c r="F57" s="145"/>
      <c r="G57" s="144"/>
      <c r="H57" s="144"/>
      <c r="I57" s="144"/>
    </row>
    <row r="58" spans="4:21" ht="15" customHeight="1">
      <c r="U58" s="10"/>
    </row>
    <row r="59" spans="4:21" ht="15" customHeight="1">
      <c r="U59" s="10"/>
    </row>
    <row r="60" spans="4:21" ht="15" customHeight="1"/>
    <row r="61" spans="4:21" ht="15" customHeight="1">
      <c r="D61" s="146"/>
      <c r="E61" s="147"/>
      <c r="F61" s="146"/>
      <c r="G61" s="146"/>
    </row>
    <row r="62" spans="4:21" ht="15" customHeight="1"/>
    <row r="63" spans="4:21" ht="15" customHeight="1"/>
    <row r="64" spans="4:21" ht="15" customHeight="1"/>
    <row r="65" spans="21:21" ht="15" customHeight="1"/>
    <row r="66" spans="21:21" ht="15" customHeight="1">
      <c r="U66" s="10"/>
    </row>
    <row r="67" spans="21:21" ht="15" customHeight="1">
      <c r="U67" s="10"/>
    </row>
  </sheetData>
  <sheetProtection sheet="1" objects="1" scenarios="1"/>
  <mergeCells count="22">
    <mergeCell ref="B4:F4"/>
    <mergeCell ref="B2:F2"/>
    <mergeCell ref="G2:K2"/>
    <mergeCell ref="L2:P2"/>
    <mergeCell ref="Q2:U2"/>
    <mergeCell ref="B3:F3"/>
    <mergeCell ref="B22:U22"/>
    <mergeCell ref="G3:K6"/>
    <mergeCell ref="L3:P6"/>
    <mergeCell ref="Q3:U6"/>
    <mergeCell ref="A7:U7"/>
    <mergeCell ref="A8:U8"/>
    <mergeCell ref="E19:T19"/>
    <mergeCell ref="B20:U20"/>
    <mergeCell ref="B16:T16"/>
    <mergeCell ref="B18:U18"/>
    <mergeCell ref="B5:F5"/>
    <mergeCell ref="B6:F6"/>
    <mergeCell ref="B11:D11"/>
    <mergeCell ref="B12:T12"/>
    <mergeCell ref="B15:T15"/>
    <mergeCell ref="B13:U13"/>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drawing r:id="rId2"/>
  <legacyDrawingHF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tabColor indexed="20"/>
  </sheetPr>
  <dimension ref="A1:U55"/>
  <sheetViews>
    <sheetView showZeros="0" zoomScaleNormal="100" zoomScaleSheetLayoutView="75" workbookViewId="0">
      <selection activeCell="Z16" sqref="Z16"/>
    </sheetView>
  </sheetViews>
  <sheetFormatPr defaultColWidth="9" defaultRowHeight="13.5"/>
  <cols>
    <col min="1" max="21" width="6.375" style="16" customWidth="1"/>
    <col min="22" max="16384" width="9" style="16"/>
  </cols>
  <sheetData>
    <row r="1" spans="1:21" s="15" customFormat="1" ht="25.5" customHeight="1">
      <c r="A1" s="14" t="s">
        <v>13</v>
      </c>
      <c r="G1" s="14"/>
      <c r="K1" s="330" t="s">
        <v>294</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E10+E17</f>
        <v>0</v>
      </c>
      <c r="R3" s="470"/>
      <c r="S3" s="470"/>
      <c r="T3" s="470"/>
      <c r="U3" s="471"/>
    </row>
    <row r="4" spans="1:21" s="15" customFormat="1" ht="25.5" customHeight="1">
      <c r="A4" s="90" t="s">
        <v>295</v>
      </c>
      <c r="B4" s="90"/>
      <c r="C4" s="475"/>
      <c r="D4" s="475"/>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22</v>
      </c>
      <c r="K5" s="348"/>
      <c r="L5" s="348" t="s">
        <v>24</v>
      </c>
      <c r="M5" s="348"/>
      <c r="N5" s="348" t="s">
        <v>296</v>
      </c>
      <c r="O5" s="348"/>
      <c r="P5" s="348" t="s">
        <v>25</v>
      </c>
      <c r="Q5" s="348"/>
      <c r="R5" s="348" t="s">
        <v>297</v>
      </c>
      <c r="S5" s="348"/>
      <c r="T5" s="348" t="s">
        <v>298</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542"/>
      <c r="B7" s="494" t="s">
        <v>555</v>
      </c>
      <c r="C7" s="495"/>
      <c r="D7" s="159">
        <f t="shared" ref="D7:E9" si="0">F7+H7+J7+L7+N7+P7+R7+T7</f>
        <v>1500</v>
      </c>
      <c r="E7" s="160">
        <f t="shared" si="0"/>
        <v>0</v>
      </c>
      <c r="F7" s="155">
        <v>300</v>
      </c>
      <c r="G7" s="65"/>
      <c r="H7" s="64"/>
      <c r="I7" s="65"/>
      <c r="J7" s="64">
        <v>150</v>
      </c>
      <c r="K7" s="65"/>
      <c r="L7" s="64">
        <v>150</v>
      </c>
      <c r="M7" s="65"/>
      <c r="N7" s="64">
        <v>100</v>
      </c>
      <c r="O7" s="65"/>
      <c r="P7" s="64">
        <v>50</v>
      </c>
      <c r="Q7" s="65"/>
      <c r="R7" s="64">
        <v>750</v>
      </c>
      <c r="S7" s="65"/>
      <c r="T7" s="64"/>
      <c r="U7" s="66"/>
    </row>
    <row r="8" spans="1:21" s="17" customFormat="1" ht="14.85" customHeight="1">
      <c r="A8" s="562"/>
      <c r="B8" s="443" t="s">
        <v>554</v>
      </c>
      <c r="C8" s="444"/>
      <c r="D8" s="159">
        <f t="shared" si="0"/>
        <v>2800</v>
      </c>
      <c r="E8" s="160">
        <f t="shared" si="0"/>
        <v>0</v>
      </c>
      <c r="F8" s="154">
        <v>650</v>
      </c>
      <c r="G8" s="61"/>
      <c r="H8" s="60"/>
      <c r="I8" s="61"/>
      <c r="J8" s="60">
        <v>250</v>
      </c>
      <c r="K8" s="61"/>
      <c r="L8" s="60">
        <v>200</v>
      </c>
      <c r="M8" s="61"/>
      <c r="N8" s="60">
        <v>100</v>
      </c>
      <c r="O8" s="61"/>
      <c r="P8" s="60">
        <v>50</v>
      </c>
      <c r="Q8" s="61"/>
      <c r="R8" s="60">
        <v>1550</v>
      </c>
      <c r="S8" s="61"/>
      <c r="T8" s="60"/>
      <c r="U8" s="62"/>
    </row>
    <row r="9" spans="1:21" s="17" customFormat="1" ht="14.85" customHeight="1" thickBot="1">
      <c r="A9" s="562"/>
      <c r="B9" s="555" t="s">
        <v>392</v>
      </c>
      <c r="C9" s="563"/>
      <c r="D9" s="191">
        <f>F9+H9+J9+L9+N9+P9+R9+T9</f>
        <v>5850</v>
      </c>
      <c r="E9" s="192">
        <f t="shared" si="0"/>
        <v>0</v>
      </c>
      <c r="F9" s="163"/>
      <c r="G9" s="77"/>
      <c r="H9" s="76">
        <v>5800</v>
      </c>
      <c r="I9" s="77"/>
      <c r="J9" s="76"/>
      <c r="K9" s="77"/>
      <c r="L9" s="76"/>
      <c r="M9" s="77"/>
      <c r="N9" s="76"/>
      <c r="O9" s="77"/>
      <c r="P9" s="76">
        <v>50</v>
      </c>
      <c r="Q9" s="77"/>
      <c r="R9" s="76"/>
      <c r="S9" s="77"/>
      <c r="T9" s="76"/>
      <c r="U9" s="78"/>
    </row>
    <row r="10" spans="1:21" s="17" customFormat="1" ht="14.85" customHeight="1" thickTop="1">
      <c r="A10" s="486" t="s">
        <v>358</v>
      </c>
      <c r="B10" s="487"/>
      <c r="C10" s="488"/>
      <c r="D10" s="170">
        <f t="shared" ref="D10:U10" si="1">SUM(D7:D9)</f>
        <v>10150</v>
      </c>
      <c r="E10" s="94">
        <f t="shared" si="1"/>
        <v>0</v>
      </c>
      <c r="F10" s="168">
        <f t="shared" si="1"/>
        <v>950</v>
      </c>
      <c r="G10" s="93">
        <f t="shared" si="1"/>
        <v>0</v>
      </c>
      <c r="H10" s="92">
        <f t="shared" si="1"/>
        <v>5800</v>
      </c>
      <c r="I10" s="93">
        <f t="shared" si="1"/>
        <v>0</v>
      </c>
      <c r="J10" s="92">
        <f t="shared" si="1"/>
        <v>400</v>
      </c>
      <c r="K10" s="93">
        <f t="shared" si="1"/>
        <v>0</v>
      </c>
      <c r="L10" s="92">
        <f t="shared" si="1"/>
        <v>350</v>
      </c>
      <c r="M10" s="93">
        <f t="shared" si="1"/>
        <v>0</v>
      </c>
      <c r="N10" s="92">
        <f t="shared" si="1"/>
        <v>200</v>
      </c>
      <c r="O10" s="93">
        <f t="shared" si="1"/>
        <v>0</v>
      </c>
      <c r="P10" s="92">
        <f t="shared" si="1"/>
        <v>150</v>
      </c>
      <c r="Q10" s="93">
        <f t="shared" si="1"/>
        <v>0</v>
      </c>
      <c r="R10" s="92">
        <f t="shared" si="1"/>
        <v>2300</v>
      </c>
      <c r="S10" s="93">
        <f t="shared" si="1"/>
        <v>0</v>
      </c>
      <c r="T10" s="92">
        <f t="shared" si="1"/>
        <v>0</v>
      </c>
      <c r="U10" s="94">
        <f t="shared" si="1"/>
        <v>0</v>
      </c>
    </row>
    <row r="11" spans="1:21" ht="25.5" customHeight="1">
      <c r="A11" s="132" t="s">
        <v>299</v>
      </c>
      <c r="C11" s="558"/>
      <c r="D11" s="558"/>
      <c r="E11" s="558"/>
      <c r="F11" s="558"/>
      <c r="G11" s="558"/>
      <c r="H11" s="558"/>
      <c r="I11" s="558"/>
      <c r="J11" s="558"/>
      <c r="K11" s="558"/>
      <c r="L11" s="558"/>
      <c r="M11" s="558"/>
      <c r="N11" s="558"/>
      <c r="O11" s="558"/>
      <c r="P11" s="339" t="s">
        <v>16</v>
      </c>
      <c r="Q11" s="339"/>
      <c r="R11" s="339"/>
      <c r="S11" s="339"/>
      <c r="T11" s="339"/>
      <c r="U11" s="339"/>
    </row>
    <row r="12" spans="1:21">
      <c r="A12" s="450" t="s">
        <v>60</v>
      </c>
      <c r="B12" s="348" t="s">
        <v>61</v>
      </c>
      <c r="C12" s="462"/>
      <c r="D12" s="450" t="s">
        <v>62</v>
      </c>
      <c r="E12" s="351" t="s">
        <v>28</v>
      </c>
      <c r="F12" s="347" t="s">
        <v>19</v>
      </c>
      <c r="G12" s="348"/>
      <c r="H12" s="348" t="s">
        <v>20</v>
      </c>
      <c r="I12" s="348"/>
      <c r="J12" s="348" t="s">
        <v>22</v>
      </c>
      <c r="K12" s="348"/>
      <c r="L12" s="348" t="s">
        <v>24</v>
      </c>
      <c r="M12" s="348"/>
      <c r="N12" s="348" t="s">
        <v>296</v>
      </c>
      <c r="O12" s="348"/>
      <c r="P12" s="348" t="s">
        <v>25</v>
      </c>
      <c r="Q12" s="348"/>
      <c r="R12" s="348" t="s">
        <v>297</v>
      </c>
      <c r="S12" s="348"/>
      <c r="T12" s="348" t="s">
        <v>298</v>
      </c>
      <c r="U12" s="351"/>
    </row>
    <row r="13" spans="1:21">
      <c r="A13" s="451"/>
      <c r="B13" s="463"/>
      <c r="C13" s="464"/>
      <c r="D13" s="451"/>
      <c r="E13" s="489"/>
      <c r="F13" s="19" t="s">
        <v>27</v>
      </c>
      <c r="G13" s="20" t="s">
        <v>28</v>
      </c>
      <c r="H13" s="20" t="s">
        <v>27</v>
      </c>
      <c r="I13" s="20" t="s">
        <v>28</v>
      </c>
      <c r="J13" s="20" t="s">
        <v>27</v>
      </c>
      <c r="K13" s="20" t="s">
        <v>28</v>
      </c>
      <c r="L13" s="20" t="s">
        <v>27</v>
      </c>
      <c r="M13" s="20" t="s">
        <v>28</v>
      </c>
      <c r="N13" s="20" t="s">
        <v>27</v>
      </c>
      <c r="O13" s="20" t="s">
        <v>28</v>
      </c>
      <c r="P13" s="20" t="s">
        <v>27</v>
      </c>
      <c r="Q13" s="20" t="s">
        <v>28</v>
      </c>
      <c r="R13" s="20" t="s">
        <v>27</v>
      </c>
      <c r="S13" s="20" t="s">
        <v>28</v>
      </c>
      <c r="T13" s="20" t="s">
        <v>27</v>
      </c>
      <c r="U13" s="18" t="s">
        <v>28</v>
      </c>
    </row>
    <row r="14" spans="1:21">
      <c r="A14" s="562"/>
      <c r="B14" s="569" t="s">
        <v>500</v>
      </c>
      <c r="C14" s="570"/>
      <c r="D14" s="159">
        <f t="shared" ref="D14:D16" si="2">F14+H14+J14+L14+N14+P14+R14+T14</f>
        <v>1950</v>
      </c>
      <c r="E14" s="160">
        <f>G14+I14+K14+M14+O14+Q14+S14+U14</f>
        <v>0</v>
      </c>
      <c r="F14" s="154">
        <v>1000</v>
      </c>
      <c r="G14" s="61"/>
      <c r="H14" s="60"/>
      <c r="I14" s="61"/>
      <c r="J14" s="60">
        <v>150</v>
      </c>
      <c r="K14" s="61"/>
      <c r="L14" s="60"/>
      <c r="M14" s="61"/>
      <c r="N14" s="60">
        <v>50</v>
      </c>
      <c r="O14" s="61"/>
      <c r="P14" s="60">
        <v>100</v>
      </c>
      <c r="Q14" s="61"/>
      <c r="R14" s="60">
        <v>650</v>
      </c>
      <c r="S14" s="61"/>
      <c r="T14" s="60"/>
      <c r="U14" s="62"/>
    </row>
    <row r="15" spans="1:21">
      <c r="A15" s="562"/>
      <c r="B15" s="567" t="s">
        <v>373</v>
      </c>
      <c r="C15" s="568"/>
      <c r="D15" s="191">
        <f>F15+H15+J15+L15+N15+P15+R15+T15</f>
        <v>2150</v>
      </c>
      <c r="E15" s="192">
        <f>G15+I15+K15+M15+O15+Q15+S15+U15</f>
        <v>0</v>
      </c>
      <c r="F15" s="163"/>
      <c r="G15" s="77"/>
      <c r="H15" s="76">
        <v>1900</v>
      </c>
      <c r="I15" s="77"/>
      <c r="J15" s="76">
        <v>0</v>
      </c>
      <c r="K15" s="77"/>
      <c r="L15" s="76">
        <v>50</v>
      </c>
      <c r="M15" s="77"/>
      <c r="N15" s="76"/>
      <c r="O15" s="77"/>
      <c r="P15" s="76"/>
      <c r="Q15" s="77"/>
      <c r="R15" s="76">
        <v>200</v>
      </c>
      <c r="S15" s="77"/>
      <c r="T15" s="76"/>
      <c r="U15" s="78"/>
    </row>
    <row r="16" spans="1:21" ht="14.25" thickBot="1">
      <c r="A16" s="564"/>
      <c r="B16" s="565" t="s">
        <v>360</v>
      </c>
      <c r="C16" s="566"/>
      <c r="D16" s="193">
        <f t="shared" si="2"/>
        <v>2100</v>
      </c>
      <c r="E16" s="194">
        <f>G16+I16+K16+M16+O16+Q16+S16+U16</f>
        <v>0</v>
      </c>
      <c r="F16" s="174"/>
      <c r="G16" s="95"/>
      <c r="H16" s="96">
        <v>1700</v>
      </c>
      <c r="I16" s="95"/>
      <c r="J16" s="96"/>
      <c r="K16" s="95"/>
      <c r="L16" s="96">
        <v>50</v>
      </c>
      <c r="M16" s="95"/>
      <c r="N16" s="96"/>
      <c r="O16" s="95"/>
      <c r="P16" s="96">
        <v>50</v>
      </c>
      <c r="Q16" s="95"/>
      <c r="R16" s="96">
        <v>300</v>
      </c>
      <c r="S16" s="95"/>
      <c r="T16" s="96"/>
      <c r="U16" s="97"/>
    </row>
    <row r="17" spans="1:21" ht="14.25" thickTop="1">
      <c r="A17" s="559" t="s">
        <v>359</v>
      </c>
      <c r="B17" s="560"/>
      <c r="C17" s="561"/>
      <c r="D17" s="212">
        <f>SUM(D14:D16)</f>
        <v>6200</v>
      </c>
      <c r="E17" s="119">
        <f t="shared" ref="E17:U17" si="3">SUM(E14:E16)</f>
        <v>0</v>
      </c>
      <c r="F17" s="213">
        <f t="shared" si="3"/>
        <v>1000</v>
      </c>
      <c r="G17" s="117">
        <f t="shared" si="3"/>
        <v>0</v>
      </c>
      <c r="H17" s="118">
        <f t="shared" si="3"/>
        <v>3600</v>
      </c>
      <c r="I17" s="117">
        <f t="shared" si="3"/>
        <v>0</v>
      </c>
      <c r="J17" s="118">
        <f t="shared" si="3"/>
        <v>150</v>
      </c>
      <c r="K17" s="117">
        <f t="shared" si="3"/>
        <v>0</v>
      </c>
      <c r="L17" s="118">
        <f t="shared" si="3"/>
        <v>100</v>
      </c>
      <c r="M17" s="117">
        <f t="shared" si="3"/>
        <v>0</v>
      </c>
      <c r="N17" s="118">
        <f t="shared" si="3"/>
        <v>50</v>
      </c>
      <c r="O17" s="117">
        <f t="shared" si="3"/>
        <v>0</v>
      </c>
      <c r="P17" s="118">
        <f t="shared" si="3"/>
        <v>150</v>
      </c>
      <c r="Q17" s="117">
        <f t="shared" si="3"/>
        <v>0</v>
      </c>
      <c r="R17" s="118">
        <f t="shared" si="3"/>
        <v>1150</v>
      </c>
      <c r="S17" s="117">
        <f t="shared" si="3"/>
        <v>0</v>
      </c>
      <c r="T17" s="118">
        <f t="shared" si="3"/>
        <v>0</v>
      </c>
      <c r="U17" s="119">
        <f t="shared" si="3"/>
        <v>0</v>
      </c>
    </row>
    <row r="18" spans="1:21">
      <c r="E18" s="101"/>
      <c r="G18" s="101"/>
      <c r="I18" s="101"/>
      <c r="K18" s="101"/>
      <c r="M18" s="101"/>
      <c r="O18" s="101"/>
      <c r="Q18" s="101"/>
      <c r="S18" s="101"/>
      <c r="U18" s="101"/>
    </row>
    <row r="19" spans="1:21">
      <c r="E19" s="101"/>
      <c r="G19" s="101"/>
      <c r="I19" s="101"/>
      <c r="K19" s="101"/>
      <c r="M19" s="101"/>
      <c r="O19" s="101"/>
      <c r="Q19" s="101"/>
      <c r="S19" s="101"/>
      <c r="U19" s="101"/>
    </row>
    <row r="20" spans="1:21">
      <c r="E20" s="101"/>
      <c r="G20" s="101"/>
      <c r="I20" s="101"/>
      <c r="K20" s="101"/>
      <c r="M20" s="101"/>
      <c r="O20" s="101"/>
      <c r="Q20" s="101"/>
      <c r="S20" s="101"/>
      <c r="U20" s="101"/>
    </row>
    <row r="21" spans="1:21">
      <c r="E21" s="101"/>
      <c r="G21" s="101"/>
      <c r="I21" s="101"/>
      <c r="K21" s="101"/>
      <c r="M21" s="101"/>
      <c r="O21" s="101"/>
      <c r="Q21" s="101"/>
      <c r="S21" s="101"/>
      <c r="U21" s="101"/>
    </row>
    <row r="22" spans="1:21">
      <c r="E22" s="102"/>
      <c r="G22" s="101"/>
      <c r="I22" s="101"/>
      <c r="K22" s="101"/>
      <c r="M22" s="101"/>
      <c r="O22" s="101"/>
      <c r="Q22" s="101"/>
      <c r="U22" s="101"/>
    </row>
    <row r="23" spans="1:21" s="17" customFormat="1" ht="13.5" customHeight="1"/>
    <row r="24" spans="1:21" s="17" customFormat="1" ht="13.5" customHeight="1"/>
    <row r="25" spans="1:21" ht="13.5" customHeight="1"/>
    <row r="26" spans="1:21" ht="13.5" customHeight="1"/>
    <row r="27" spans="1:21" ht="13.5" customHeight="1"/>
    <row r="28" spans="1:21" ht="13.5" customHeight="1"/>
    <row r="29" spans="1:21" ht="13.5" customHeight="1">
      <c r="E29" s="101"/>
      <c r="G29" s="101"/>
      <c r="I29" s="101"/>
      <c r="K29" s="101"/>
      <c r="M29" s="101"/>
      <c r="O29" s="101"/>
      <c r="Q29" s="101"/>
      <c r="S29" s="101"/>
      <c r="U29" s="101"/>
    </row>
    <row r="30" spans="1:21" ht="13.5" customHeight="1">
      <c r="E30" s="101"/>
      <c r="G30" s="101"/>
      <c r="I30" s="101"/>
      <c r="K30" s="101"/>
      <c r="M30" s="101"/>
      <c r="O30" s="101"/>
      <c r="Q30" s="101"/>
      <c r="S30" s="101"/>
      <c r="U30" s="101"/>
    </row>
    <row r="31" spans="1:21" ht="13.5" customHeight="1">
      <c r="E31" s="101"/>
      <c r="G31" s="101"/>
      <c r="I31" s="101"/>
      <c r="K31" s="101"/>
      <c r="M31" s="101"/>
      <c r="O31" s="101"/>
      <c r="Q31" s="101"/>
      <c r="S31" s="101"/>
      <c r="U31" s="101"/>
    </row>
    <row r="32" spans="1:21" ht="13.5" customHeight="1">
      <c r="E32" s="101"/>
      <c r="G32" s="101"/>
      <c r="I32" s="101"/>
      <c r="K32" s="101"/>
      <c r="M32" s="101"/>
      <c r="O32" s="101"/>
      <c r="Q32" s="101"/>
      <c r="S32" s="101"/>
      <c r="U32" s="101"/>
    </row>
    <row r="33" spans="5:21" ht="13.5" customHeight="1">
      <c r="E33" s="101"/>
      <c r="G33" s="101"/>
      <c r="I33" s="101"/>
      <c r="K33" s="101"/>
      <c r="M33" s="101"/>
      <c r="O33" s="101"/>
      <c r="Q33" s="101"/>
      <c r="S33" s="101"/>
      <c r="U33" s="101"/>
    </row>
    <row r="34" spans="5:21" ht="13.5" customHeight="1">
      <c r="E34" s="101"/>
      <c r="G34" s="101"/>
      <c r="I34" s="101"/>
      <c r="K34" s="101"/>
      <c r="M34" s="101"/>
      <c r="O34" s="101"/>
      <c r="Q34" s="101"/>
      <c r="S34" s="101"/>
      <c r="U34" s="101"/>
    </row>
    <row r="35" spans="5:21" ht="13.5" customHeight="1">
      <c r="E35" s="101"/>
      <c r="G35" s="101"/>
      <c r="I35" s="101"/>
      <c r="K35" s="101"/>
      <c r="M35" s="101"/>
      <c r="O35" s="101"/>
      <c r="Q35" s="101"/>
      <c r="S35" s="101"/>
      <c r="U35" s="101"/>
    </row>
    <row r="36" spans="5:21" ht="13.5" customHeight="1">
      <c r="E36" s="101"/>
      <c r="G36" s="101"/>
      <c r="I36" s="101"/>
      <c r="K36" s="101"/>
      <c r="M36" s="101"/>
      <c r="O36" s="101"/>
      <c r="Q36" s="101"/>
      <c r="S36" s="101"/>
      <c r="U36" s="101"/>
    </row>
    <row r="37" spans="5:21" ht="13.5" customHeight="1">
      <c r="E37" s="101"/>
      <c r="G37" s="101"/>
      <c r="I37" s="101"/>
      <c r="K37" s="101"/>
      <c r="M37" s="101"/>
      <c r="O37" s="101"/>
      <c r="Q37" s="101"/>
      <c r="S37" s="101"/>
      <c r="U37" s="101"/>
    </row>
    <row r="38" spans="5:21" ht="13.5" customHeight="1">
      <c r="E38" s="101"/>
      <c r="G38" s="101"/>
      <c r="I38" s="101"/>
      <c r="K38" s="101"/>
      <c r="M38" s="101"/>
      <c r="O38" s="101"/>
      <c r="Q38" s="101"/>
      <c r="S38" s="101"/>
      <c r="U38" s="101"/>
    </row>
    <row r="39" spans="5:21" ht="13.5" customHeight="1">
      <c r="E39" s="101"/>
      <c r="G39" s="101"/>
      <c r="I39" s="101"/>
      <c r="K39" s="101"/>
      <c r="M39" s="101"/>
      <c r="O39" s="101"/>
      <c r="Q39" s="101"/>
      <c r="S39" s="101"/>
      <c r="U39" s="101"/>
    </row>
    <row r="40" spans="5:21" ht="13.5" customHeight="1">
      <c r="E40" s="101"/>
      <c r="G40" s="101"/>
      <c r="I40" s="101"/>
      <c r="K40" s="101"/>
      <c r="M40" s="101"/>
      <c r="O40" s="101"/>
      <c r="Q40" s="101"/>
      <c r="S40" s="101"/>
      <c r="U40" s="101"/>
    </row>
    <row r="41" spans="5:21">
      <c r="E41" s="101"/>
      <c r="G41" s="101"/>
      <c r="I41" s="101"/>
      <c r="K41" s="101"/>
      <c r="M41" s="101"/>
      <c r="O41" s="101"/>
      <c r="Q41" s="101"/>
      <c r="S41" s="101"/>
      <c r="U41" s="101"/>
    </row>
    <row r="42" spans="5:21">
      <c r="E42" s="101"/>
      <c r="G42" s="101"/>
      <c r="I42" s="101"/>
      <c r="K42" s="101"/>
      <c r="M42" s="101"/>
      <c r="O42" s="101"/>
      <c r="Q42" s="101"/>
      <c r="S42" s="101"/>
      <c r="U42" s="101"/>
    </row>
    <row r="43" spans="5:21">
      <c r="E43" s="101"/>
      <c r="G43" s="101"/>
      <c r="I43" s="101"/>
      <c r="K43" s="101"/>
      <c r="M43" s="101"/>
      <c r="O43" s="101"/>
      <c r="Q43" s="101"/>
      <c r="S43" s="101"/>
      <c r="U43"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sheetData>
  <sheetProtection sheet="1" objects="1" scenarios="1"/>
  <protectedRanges>
    <protectedRange sqref="S8:S9 Q8:Q9 O8:O9 M8:M9 K8:K9 I8:I9 G8:G9 U14:U16 G14:G16 I14:I16 K14:K16 M14:M16 O14:O16 Q14:Q16 S14:S16 U8:U9 U7 G7 I7 K7 M7 O7 Q7 S7" name="範囲2"/>
  </protectedRanges>
  <mergeCells count="47">
    <mergeCell ref="A14:A16"/>
    <mergeCell ref="N12:O12"/>
    <mergeCell ref="P12:Q12"/>
    <mergeCell ref="A12:A13"/>
    <mergeCell ref="B12:C13"/>
    <mergeCell ref="D12:D13"/>
    <mergeCell ref="E12:E13"/>
    <mergeCell ref="B16:C16"/>
    <mergeCell ref="B15:C15"/>
    <mergeCell ref="B14:C14"/>
    <mergeCell ref="R12:S12"/>
    <mergeCell ref="T12:U12"/>
    <mergeCell ref="F12:G12"/>
    <mergeCell ref="H12:I12"/>
    <mergeCell ref="J12:K12"/>
    <mergeCell ref="L12:M12"/>
    <mergeCell ref="A7:A9"/>
    <mergeCell ref="B9:C9"/>
    <mergeCell ref="B7:C7"/>
    <mergeCell ref="B8:C8"/>
    <mergeCell ref="J5:K5"/>
    <mergeCell ref="L5:M5"/>
    <mergeCell ref="K1:U1"/>
    <mergeCell ref="G3:K3"/>
    <mergeCell ref="Q3:U3"/>
    <mergeCell ref="L3:P3"/>
    <mergeCell ref="N2:P2"/>
    <mergeCell ref="G2:M2"/>
    <mergeCell ref="Q2:U2"/>
    <mergeCell ref="C4:O4"/>
    <mergeCell ref="E5:E6"/>
    <mergeCell ref="C11:O11"/>
    <mergeCell ref="P11:U11"/>
    <mergeCell ref="A17:C17"/>
    <mergeCell ref="A2:F2"/>
    <mergeCell ref="B5:C6"/>
    <mergeCell ref="A5:A6"/>
    <mergeCell ref="R5:S5"/>
    <mergeCell ref="A3:F3"/>
    <mergeCell ref="D5:D6"/>
    <mergeCell ref="F5:G5"/>
    <mergeCell ref="H5:I5"/>
    <mergeCell ref="P4:U4"/>
    <mergeCell ref="A10:C10"/>
    <mergeCell ref="T5:U5"/>
    <mergeCell ref="N5:O5"/>
    <mergeCell ref="P5:Q5"/>
  </mergeCells>
  <phoneticPr fontId="20"/>
  <conditionalFormatting sqref="E7:E10 G7:G10 I7:I10 K7:K10 M7:M10 O7:O10 Q7:Q10 S7:S10 U7:U10 E14:E17 G14:G17 I14:I17 K14:K17 M14:M17 O14:O17 Q14:Q17 S14:S17 U14:U17">
    <cfRule type="expression" dxfId="0" priority="18" stopIfTrue="1">
      <formula>E7&gt;D7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dimension ref="A1"/>
  <sheetViews>
    <sheetView workbookViewId="0">
      <selection activeCell="Y15" sqref="Y15"/>
    </sheetView>
  </sheetViews>
  <sheetFormatPr defaultRowHeight="13.5"/>
  <sheetData/>
  <phoneticPr fontId="20"/>
  <pageMargins left="0.7" right="0.7" top="0.75" bottom="0.75" header="0.3" footer="0.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dimension ref="A1"/>
  <sheetViews>
    <sheetView workbookViewId="0">
      <selection activeCell="Y15" sqref="Y15"/>
    </sheetView>
  </sheetViews>
  <sheetFormatPr defaultRowHeight="13.5"/>
  <sheetData/>
  <phoneticPr fontId="20"/>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Y58"/>
  <sheetViews>
    <sheetView showZeros="0" zoomScale="70" zoomScaleNormal="70" zoomScaleSheetLayoutView="75" workbookViewId="0">
      <selection activeCell="AC27" sqref="AC27"/>
    </sheetView>
  </sheetViews>
  <sheetFormatPr defaultColWidth="9" defaultRowHeight="13.5"/>
  <cols>
    <col min="1" max="20" width="6.75" style="244" customWidth="1"/>
    <col min="21" max="16384" width="9" style="244"/>
  </cols>
  <sheetData>
    <row r="1" spans="1:25" s="239" customFormat="1" ht="90" customHeight="1">
      <c r="A1" s="400" t="s">
        <v>536</v>
      </c>
      <c r="B1" s="400"/>
      <c r="C1" s="400"/>
      <c r="D1" s="400"/>
      <c r="E1" s="400"/>
      <c r="F1" s="400"/>
      <c r="G1" s="400"/>
      <c r="H1" s="400"/>
      <c r="I1" s="400"/>
      <c r="J1" s="400"/>
      <c r="K1" s="400"/>
      <c r="L1" s="400"/>
      <c r="M1" s="400"/>
      <c r="N1" s="400"/>
      <c r="O1" s="400"/>
      <c r="P1" s="400"/>
      <c r="Q1" s="400"/>
      <c r="R1" s="400"/>
      <c r="S1" s="400"/>
      <c r="T1" s="400"/>
    </row>
    <row r="2" spans="1:25" s="239" customFormat="1" ht="14.25" customHeight="1">
      <c r="A2" s="401" t="s">
        <v>546</v>
      </c>
      <c r="B2" s="402"/>
      <c r="C2" s="402"/>
      <c r="D2" s="402"/>
      <c r="E2" s="402"/>
      <c r="F2" s="402"/>
      <c r="G2" s="402"/>
      <c r="H2" s="402"/>
      <c r="I2" s="402"/>
      <c r="J2" s="402"/>
      <c r="K2" s="403" t="s">
        <v>538</v>
      </c>
      <c r="L2" s="403"/>
      <c r="M2" s="403"/>
      <c r="N2" s="403"/>
      <c r="O2" s="403"/>
      <c r="P2" s="403"/>
      <c r="Q2" s="403"/>
      <c r="R2" s="403"/>
      <c r="S2" s="403"/>
      <c r="T2" s="404"/>
    </row>
    <row r="3" spans="1:25" s="240" customFormat="1" ht="14.25" customHeight="1">
      <c r="A3" s="396"/>
      <c r="B3" s="397"/>
      <c r="C3" s="397"/>
      <c r="D3" s="397"/>
      <c r="E3" s="397"/>
      <c r="F3" s="397"/>
      <c r="G3" s="397"/>
      <c r="H3" s="397"/>
      <c r="I3" s="397"/>
      <c r="J3" s="397"/>
      <c r="K3" s="398"/>
      <c r="L3" s="398"/>
      <c r="M3" s="398"/>
      <c r="N3" s="398"/>
      <c r="O3" s="398"/>
      <c r="P3" s="398"/>
      <c r="Q3" s="398"/>
      <c r="R3" s="398"/>
      <c r="S3" s="398"/>
      <c r="T3" s="399"/>
      <c r="W3" s="241"/>
      <c r="X3" s="241"/>
      <c r="Y3" s="241"/>
    </row>
    <row r="4" spans="1:25" s="242" customFormat="1" ht="14.25" customHeight="1">
      <c r="A4" s="396"/>
      <c r="B4" s="397"/>
      <c r="C4" s="397"/>
      <c r="D4" s="397"/>
      <c r="E4" s="397"/>
      <c r="F4" s="397"/>
      <c r="G4" s="397"/>
      <c r="H4" s="397"/>
      <c r="I4" s="397"/>
      <c r="J4" s="397"/>
      <c r="K4" s="398"/>
      <c r="L4" s="398"/>
      <c r="M4" s="398"/>
      <c r="N4" s="398"/>
      <c r="O4" s="398"/>
      <c r="P4" s="398"/>
      <c r="Q4" s="398"/>
      <c r="R4" s="398"/>
      <c r="S4" s="398"/>
      <c r="T4" s="399"/>
      <c r="W4" s="241"/>
      <c r="X4" s="241"/>
      <c r="Y4" s="241"/>
    </row>
    <row r="5" spans="1:25" s="240" customFormat="1" ht="14.25" customHeight="1">
      <c r="A5" s="396"/>
      <c r="B5" s="397"/>
      <c r="C5" s="397"/>
      <c r="D5" s="397"/>
      <c r="E5" s="397"/>
      <c r="F5" s="397"/>
      <c r="G5" s="397"/>
      <c r="H5" s="397"/>
      <c r="I5" s="397"/>
      <c r="J5" s="397"/>
      <c r="K5" s="398"/>
      <c r="L5" s="398"/>
      <c r="M5" s="398"/>
      <c r="N5" s="398"/>
      <c r="O5" s="398"/>
      <c r="P5" s="398"/>
      <c r="Q5" s="398"/>
      <c r="R5" s="398"/>
      <c r="S5" s="398"/>
      <c r="T5" s="399"/>
      <c r="W5" s="241"/>
      <c r="X5" s="241"/>
      <c r="Y5" s="241"/>
    </row>
    <row r="6" spans="1:25" s="240" customFormat="1" ht="14.25" customHeight="1">
      <c r="A6" s="396"/>
      <c r="B6" s="397"/>
      <c r="C6" s="397"/>
      <c r="D6" s="397"/>
      <c r="E6" s="397"/>
      <c r="F6" s="397"/>
      <c r="G6" s="397"/>
      <c r="H6" s="397"/>
      <c r="I6" s="397"/>
      <c r="J6" s="397"/>
      <c r="K6" s="398"/>
      <c r="L6" s="398"/>
      <c r="M6" s="398"/>
      <c r="N6" s="398"/>
      <c r="O6" s="398"/>
      <c r="P6" s="398"/>
      <c r="Q6" s="398"/>
      <c r="R6" s="398"/>
      <c r="S6" s="398"/>
      <c r="T6" s="399"/>
      <c r="W6" s="241"/>
      <c r="X6" s="241"/>
      <c r="Y6" s="241"/>
    </row>
    <row r="7" spans="1:25" s="240" customFormat="1" ht="14.25" customHeight="1">
      <c r="A7" s="397" t="s">
        <v>539</v>
      </c>
      <c r="B7" s="397"/>
      <c r="C7" s="397"/>
      <c r="D7" s="397"/>
      <c r="E7" s="397"/>
      <c r="F7" s="397"/>
      <c r="G7" s="397"/>
      <c r="H7" s="397"/>
      <c r="I7" s="397"/>
      <c r="J7" s="405"/>
      <c r="K7" s="398" t="s">
        <v>540</v>
      </c>
      <c r="L7" s="398"/>
      <c r="M7" s="398"/>
      <c r="N7" s="398"/>
      <c r="O7" s="398"/>
      <c r="P7" s="398"/>
      <c r="Q7" s="398"/>
      <c r="R7" s="398"/>
      <c r="S7" s="398"/>
      <c r="T7" s="398"/>
      <c r="W7" s="241"/>
      <c r="X7" s="241"/>
      <c r="Y7" s="241"/>
    </row>
    <row r="8" spans="1:25" s="240" customFormat="1" ht="14.25" customHeight="1">
      <c r="A8" s="397"/>
      <c r="B8" s="397"/>
      <c r="C8" s="397"/>
      <c r="D8" s="397"/>
      <c r="E8" s="397"/>
      <c r="F8" s="397"/>
      <c r="G8" s="397"/>
      <c r="H8" s="397"/>
      <c r="I8" s="397"/>
      <c r="J8" s="405"/>
      <c r="K8" s="398"/>
      <c r="L8" s="398"/>
      <c r="M8" s="398"/>
      <c r="N8" s="398"/>
      <c r="O8" s="398"/>
      <c r="P8" s="398"/>
      <c r="Q8" s="398"/>
      <c r="R8" s="398"/>
      <c r="S8" s="398"/>
      <c r="T8" s="398"/>
      <c r="W8" s="241"/>
      <c r="X8" s="241"/>
      <c r="Y8" s="241"/>
    </row>
    <row r="9" spans="1:25" s="240" customFormat="1" ht="14.25" customHeight="1">
      <c r="A9" s="397"/>
      <c r="B9" s="397"/>
      <c r="C9" s="397"/>
      <c r="D9" s="397"/>
      <c r="E9" s="397"/>
      <c r="F9" s="397"/>
      <c r="G9" s="397"/>
      <c r="H9" s="397"/>
      <c r="I9" s="397"/>
      <c r="J9" s="405"/>
      <c r="K9" s="398"/>
      <c r="L9" s="398"/>
      <c r="M9" s="398"/>
      <c r="N9" s="398"/>
      <c r="O9" s="398"/>
      <c r="P9" s="398"/>
      <c r="Q9" s="398"/>
      <c r="R9" s="398"/>
      <c r="S9" s="398"/>
      <c r="T9" s="398"/>
      <c r="W9" s="241"/>
      <c r="X9" s="241"/>
      <c r="Y9" s="241"/>
    </row>
    <row r="10" spans="1:25" s="240" customFormat="1" ht="14.25" customHeight="1">
      <c r="A10" s="397"/>
      <c r="B10" s="397"/>
      <c r="C10" s="397"/>
      <c r="D10" s="397"/>
      <c r="E10" s="397"/>
      <c r="F10" s="397"/>
      <c r="G10" s="397"/>
      <c r="H10" s="397"/>
      <c r="I10" s="397"/>
      <c r="J10" s="405"/>
      <c r="K10" s="398"/>
      <c r="L10" s="398"/>
      <c r="M10" s="398"/>
      <c r="N10" s="398"/>
      <c r="O10" s="398"/>
      <c r="P10" s="398"/>
      <c r="Q10" s="398"/>
      <c r="R10" s="398"/>
      <c r="S10" s="398"/>
      <c r="T10" s="398"/>
      <c r="W10" s="241"/>
      <c r="X10" s="241"/>
      <c r="Y10" s="241"/>
    </row>
    <row r="11" spans="1:25" s="240" customFormat="1" ht="14.25" customHeight="1">
      <c r="A11" s="397"/>
      <c r="B11" s="397"/>
      <c r="C11" s="397"/>
      <c r="D11" s="397"/>
      <c r="E11" s="397"/>
      <c r="F11" s="397"/>
      <c r="G11" s="397"/>
      <c r="H11" s="397"/>
      <c r="I11" s="397"/>
      <c r="J11" s="405"/>
      <c r="K11" s="398"/>
      <c r="L11" s="398"/>
      <c r="M11" s="398"/>
      <c r="N11" s="398"/>
      <c r="O11" s="398"/>
      <c r="P11" s="398"/>
      <c r="Q11" s="398"/>
      <c r="R11" s="398"/>
      <c r="S11" s="398"/>
      <c r="T11" s="398"/>
      <c r="W11" s="241"/>
      <c r="X11" s="241"/>
      <c r="Y11" s="241"/>
    </row>
    <row r="12" spans="1:25" s="240" customFormat="1" ht="14.25" customHeight="1">
      <c r="A12" s="396" t="s">
        <v>541</v>
      </c>
      <c r="B12" s="397"/>
      <c r="C12" s="397"/>
      <c r="D12" s="397"/>
      <c r="E12" s="397"/>
      <c r="F12" s="397"/>
      <c r="G12" s="397"/>
      <c r="H12" s="397"/>
      <c r="I12" s="397"/>
      <c r="J12" s="397"/>
      <c r="K12" s="398" t="s">
        <v>542</v>
      </c>
      <c r="L12" s="398"/>
      <c r="M12" s="398"/>
      <c r="N12" s="398"/>
      <c r="O12" s="398"/>
      <c r="P12" s="398"/>
      <c r="Q12" s="398"/>
      <c r="R12" s="398"/>
      <c r="S12" s="398"/>
      <c r="T12" s="399"/>
      <c r="W12" s="241"/>
      <c r="X12" s="241"/>
      <c r="Y12" s="241"/>
    </row>
    <row r="13" spans="1:25" s="240" customFormat="1" ht="14.25" customHeight="1">
      <c r="A13" s="396"/>
      <c r="B13" s="397"/>
      <c r="C13" s="397"/>
      <c r="D13" s="397"/>
      <c r="E13" s="397"/>
      <c r="F13" s="397"/>
      <c r="G13" s="397"/>
      <c r="H13" s="397"/>
      <c r="I13" s="397"/>
      <c r="J13" s="397"/>
      <c r="K13" s="398"/>
      <c r="L13" s="398"/>
      <c r="M13" s="398"/>
      <c r="N13" s="398"/>
      <c r="O13" s="398"/>
      <c r="P13" s="398"/>
      <c r="Q13" s="398"/>
      <c r="R13" s="398"/>
      <c r="S13" s="398"/>
      <c r="T13" s="399"/>
      <c r="W13" s="241"/>
      <c r="X13" s="241"/>
      <c r="Y13" s="241"/>
    </row>
    <row r="14" spans="1:25" s="240" customFormat="1" ht="14.25" customHeight="1">
      <c r="A14" s="396"/>
      <c r="B14" s="397"/>
      <c r="C14" s="397"/>
      <c r="D14" s="397"/>
      <c r="E14" s="397"/>
      <c r="F14" s="397"/>
      <c r="G14" s="397"/>
      <c r="H14" s="397"/>
      <c r="I14" s="397"/>
      <c r="J14" s="397"/>
      <c r="K14" s="398"/>
      <c r="L14" s="398"/>
      <c r="M14" s="398"/>
      <c r="N14" s="398"/>
      <c r="O14" s="398"/>
      <c r="P14" s="398"/>
      <c r="Q14" s="398"/>
      <c r="R14" s="398"/>
      <c r="S14" s="398"/>
      <c r="T14" s="399"/>
      <c r="W14" s="241"/>
      <c r="X14" s="241"/>
      <c r="Y14" s="241"/>
    </row>
    <row r="15" spans="1:25" s="240" customFormat="1" ht="14.25" customHeight="1">
      <c r="A15" s="396"/>
      <c r="B15" s="397"/>
      <c r="C15" s="397"/>
      <c r="D15" s="397"/>
      <c r="E15" s="397"/>
      <c r="F15" s="397"/>
      <c r="G15" s="397"/>
      <c r="H15" s="397"/>
      <c r="I15" s="397"/>
      <c r="J15" s="397"/>
      <c r="K15" s="398"/>
      <c r="L15" s="398"/>
      <c r="M15" s="398"/>
      <c r="N15" s="398"/>
      <c r="O15" s="398"/>
      <c r="P15" s="398"/>
      <c r="Q15" s="398"/>
      <c r="R15" s="398"/>
      <c r="S15" s="398"/>
      <c r="T15" s="399"/>
      <c r="W15" s="241"/>
      <c r="X15" s="241"/>
      <c r="Y15" s="241"/>
    </row>
    <row r="16" spans="1:25" s="240" customFormat="1" ht="14.25" customHeight="1">
      <c r="A16" s="396"/>
      <c r="B16" s="397"/>
      <c r="C16" s="397"/>
      <c r="D16" s="397"/>
      <c r="E16" s="397"/>
      <c r="F16" s="397"/>
      <c r="G16" s="397"/>
      <c r="H16" s="397"/>
      <c r="I16" s="397"/>
      <c r="J16" s="397"/>
      <c r="K16" s="398"/>
      <c r="L16" s="398"/>
      <c r="M16" s="398"/>
      <c r="N16" s="398"/>
      <c r="O16" s="398"/>
      <c r="P16" s="398"/>
      <c r="Q16" s="398"/>
      <c r="R16" s="398"/>
      <c r="S16" s="398"/>
      <c r="T16" s="399"/>
      <c r="W16" s="241"/>
      <c r="X16" s="241"/>
      <c r="Y16" s="241"/>
    </row>
    <row r="17" spans="1:25" s="240" customFormat="1" ht="14.25" customHeight="1">
      <c r="A17" s="396" t="s">
        <v>543</v>
      </c>
      <c r="B17" s="397"/>
      <c r="C17" s="397"/>
      <c r="D17" s="397"/>
      <c r="E17" s="397"/>
      <c r="F17" s="397"/>
      <c r="G17" s="397"/>
      <c r="H17" s="397"/>
      <c r="I17" s="397"/>
      <c r="J17" s="397"/>
      <c r="K17" s="398" t="s">
        <v>547</v>
      </c>
      <c r="L17" s="398"/>
      <c r="M17" s="398"/>
      <c r="N17" s="398"/>
      <c r="O17" s="398"/>
      <c r="P17" s="398"/>
      <c r="Q17" s="398"/>
      <c r="R17" s="398"/>
      <c r="S17" s="398"/>
      <c r="T17" s="399"/>
      <c r="W17" s="241"/>
      <c r="X17" s="241"/>
      <c r="Y17" s="241"/>
    </row>
    <row r="18" spans="1:25" s="240" customFormat="1" ht="14.25" customHeight="1">
      <c r="A18" s="396"/>
      <c r="B18" s="397"/>
      <c r="C18" s="397"/>
      <c r="D18" s="397"/>
      <c r="E18" s="397"/>
      <c r="F18" s="397"/>
      <c r="G18" s="397"/>
      <c r="H18" s="397"/>
      <c r="I18" s="397"/>
      <c r="J18" s="397"/>
      <c r="K18" s="398"/>
      <c r="L18" s="398"/>
      <c r="M18" s="398"/>
      <c r="N18" s="398"/>
      <c r="O18" s="398"/>
      <c r="P18" s="398"/>
      <c r="Q18" s="398"/>
      <c r="R18" s="398"/>
      <c r="S18" s="398"/>
      <c r="T18" s="399"/>
      <c r="W18" s="241"/>
      <c r="X18" s="241"/>
      <c r="Y18" s="241"/>
    </row>
    <row r="19" spans="1:25" s="240" customFormat="1" ht="14.25" customHeight="1">
      <c r="A19" s="396"/>
      <c r="B19" s="397"/>
      <c r="C19" s="397"/>
      <c r="D19" s="397"/>
      <c r="E19" s="397"/>
      <c r="F19" s="397"/>
      <c r="G19" s="397"/>
      <c r="H19" s="397"/>
      <c r="I19" s="397"/>
      <c r="J19" s="397"/>
      <c r="K19" s="398"/>
      <c r="L19" s="398"/>
      <c r="M19" s="398"/>
      <c r="N19" s="398"/>
      <c r="O19" s="398"/>
      <c r="P19" s="398"/>
      <c r="Q19" s="398"/>
      <c r="R19" s="398"/>
      <c r="S19" s="398"/>
      <c r="T19" s="399"/>
      <c r="W19" s="241"/>
      <c r="X19" s="241"/>
      <c r="Y19" s="241"/>
    </row>
    <row r="20" spans="1:25" s="240" customFormat="1" ht="14.25" customHeight="1">
      <c r="A20" s="396"/>
      <c r="B20" s="397"/>
      <c r="C20" s="397"/>
      <c r="D20" s="397"/>
      <c r="E20" s="397"/>
      <c r="F20" s="397"/>
      <c r="G20" s="397"/>
      <c r="H20" s="397"/>
      <c r="I20" s="397"/>
      <c r="J20" s="397"/>
      <c r="K20" s="398"/>
      <c r="L20" s="398"/>
      <c r="M20" s="398"/>
      <c r="N20" s="398"/>
      <c r="O20" s="398"/>
      <c r="P20" s="398"/>
      <c r="Q20" s="398"/>
      <c r="R20" s="398"/>
      <c r="S20" s="398"/>
      <c r="T20" s="399"/>
      <c r="W20" s="241"/>
      <c r="X20" s="241"/>
      <c r="Y20" s="241"/>
    </row>
    <row r="21" spans="1:25" s="240" customFormat="1" ht="14.25" customHeight="1">
      <c r="A21" s="396"/>
      <c r="B21" s="397"/>
      <c r="C21" s="397"/>
      <c r="D21" s="397"/>
      <c r="E21" s="397"/>
      <c r="F21" s="397"/>
      <c r="G21" s="397"/>
      <c r="H21" s="397"/>
      <c r="I21" s="397"/>
      <c r="J21" s="397"/>
      <c r="K21" s="398"/>
      <c r="L21" s="398"/>
      <c r="M21" s="398"/>
      <c r="N21" s="398"/>
      <c r="O21" s="398"/>
      <c r="P21" s="398"/>
      <c r="Q21" s="398"/>
      <c r="R21" s="398"/>
      <c r="S21" s="398"/>
      <c r="T21" s="399"/>
      <c r="W21" s="241"/>
      <c r="X21" s="241"/>
      <c r="Y21" s="241"/>
    </row>
    <row r="22" spans="1:25" s="240" customFormat="1" ht="14.25" customHeight="1">
      <c r="A22" s="407" t="s">
        <v>548</v>
      </c>
      <c r="B22" s="407"/>
      <c r="C22" s="407"/>
      <c r="D22" s="407"/>
      <c r="E22" s="407"/>
      <c r="F22" s="407"/>
      <c r="G22" s="407"/>
      <c r="H22" s="407"/>
      <c r="I22" s="407"/>
      <c r="J22" s="408"/>
      <c r="K22" s="398" t="s">
        <v>549</v>
      </c>
      <c r="L22" s="398"/>
      <c r="M22" s="398"/>
      <c r="N22" s="398"/>
      <c r="O22" s="398"/>
      <c r="P22" s="398"/>
      <c r="Q22" s="398"/>
      <c r="R22" s="398"/>
      <c r="S22" s="398"/>
      <c r="T22" s="399"/>
      <c r="W22" s="241"/>
      <c r="X22" s="241"/>
      <c r="Y22" s="241"/>
    </row>
    <row r="23" spans="1:25" s="240" customFormat="1" ht="14.25" customHeight="1">
      <c r="A23" s="409"/>
      <c r="B23" s="409"/>
      <c r="C23" s="409"/>
      <c r="D23" s="409"/>
      <c r="E23" s="409"/>
      <c r="F23" s="409"/>
      <c r="G23" s="409"/>
      <c r="H23" s="409"/>
      <c r="I23" s="409"/>
      <c r="J23" s="410"/>
      <c r="K23" s="398"/>
      <c r="L23" s="398"/>
      <c r="M23" s="398"/>
      <c r="N23" s="398"/>
      <c r="O23" s="398"/>
      <c r="P23" s="398"/>
      <c r="Q23" s="398"/>
      <c r="R23" s="398"/>
      <c r="S23" s="398"/>
      <c r="T23" s="399"/>
      <c r="W23" s="241"/>
      <c r="X23" s="241"/>
      <c r="Y23" s="241"/>
    </row>
    <row r="24" spans="1:25" s="240" customFormat="1" ht="14.25" customHeight="1">
      <c r="A24" s="409"/>
      <c r="B24" s="409"/>
      <c r="C24" s="409"/>
      <c r="D24" s="409"/>
      <c r="E24" s="409"/>
      <c r="F24" s="409"/>
      <c r="G24" s="409"/>
      <c r="H24" s="409"/>
      <c r="I24" s="409"/>
      <c r="J24" s="410"/>
      <c r="K24" s="398"/>
      <c r="L24" s="398"/>
      <c r="M24" s="398"/>
      <c r="N24" s="398"/>
      <c r="O24" s="398"/>
      <c r="P24" s="398"/>
      <c r="Q24" s="398"/>
      <c r="R24" s="398"/>
      <c r="S24" s="398"/>
      <c r="T24" s="399"/>
      <c r="W24" s="241"/>
      <c r="X24" s="241"/>
      <c r="Y24" s="241"/>
    </row>
    <row r="25" spans="1:25" s="240" customFormat="1" ht="14.25" customHeight="1">
      <c r="A25" s="409"/>
      <c r="B25" s="409"/>
      <c r="C25" s="409"/>
      <c r="D25" s="409"/>
      <c r="E25" s="409"/>
      <c r="F25" s="409"/>
      <c r="G25" s="409"/>
      <c r="H25" s="409"/>
      <c r="I25" s="409"/>
      <c r="J25" s="410"/>
      <c r="K25" s="398"/>
      <c r="L25" s="398"/>
      <c r="M25" s="398"/>
      <c r="N25" s="398"/>
      <c r="O25" s="398"/>
      <c r="P25" s="398"/>
      <c r="Q25" s="398"/>
      <c r="R25" s="398"/>
      <c r="S25" s="398"/>
      <c r="T25" s="399"/>
      <c r="W25" s="241"/>
      <c r="X25" s="241"/>
      <c r="Y25" s="241"/>
    </row>
    <row r="26" spans="1:25" s="240" customFormat="1" ht="14.25" customHeight="1">
      <c r="A26" s="411"/>
      <c r="B26" s="411"/>
      <c r="C26" s="411"/>
      <c r="D26" s="411"/>
      <c r="E26" s="411"/>
      <c r="F26" s="411"/>
      <c r="G26" s="411"/>
      <c r="H26" s="411"/>
      <c r="I26" s="411"/>
      <c r="J26" s="401"/>
      <c r="K26" s="398"/>
      <c r="L26" s="398"/>
      <c r="M26" s="398"/>
      <c r="N26" s="398"/>
      <c r="O26" s="398"/>
      <c r="P26" s="398"/>
      <c r="Q26" s="398"/>
      <c r="R26" s="398"/>
      <c r="S26" s="398"/>
      <c r="T26" s="399"/>
      <c r="W26" s="241"/>
      <c r="X26" s="241"/>
      <c r="Y26" s="241"/>
    </row>
    <row r="27" spans="1:25" s="240" customFormat="1" ht="14.25" customHeight="1">
      <c r="A27" s="396" t="s">
        <v>544</v>
      </c>
      <c r="B27" s="397"/>
      <c r="C27" s="397"/>
      <c r="D27" s="397"/>
      <c r="E27" s="397"/>
      <c r="F27" s="397"/>
      <c r="G27" s="397"/>
      <c r="H27" s="397"/>
      <c r="I27" s="397"/>
      <c r="J27" s="397"/>
      <c r="K27" s="398" t="s">
        <v>545</v>
      </c>
      <c r="L27" s="398"/>
      <c r="M27" s="398"/>
      <c r="N27" s="398"/>
      <c r="O27" s="398"/>
      <c r="P27" s="398"/>
      <c r="Q27" s="398"/>
      <c r="R27" s="398"/>
      <c r="S27" s="398"/>
      <c r="T27" s="399"/>
      <c r="W27" s="241"/>
      <c r="X27" s="241"/>
      <c r="Y27" s="241"/>
    </row>
    <row r="28" spans="1:25" s="240" customFormat="1" ht="14.25" customHeight="1">
      <c r="A28" s="396"/>
      <c r="B28" s="397"/>
      <c r="C28" s="397"/>
      <c r="D28" s="397"/>
      <c r="E28" s="397"/>
      <c r="F28" s="397"/>
      <c r="G28" s="397"/>
      <c r="H28" s="397"/>
      <c r="I28" s="397"/>
      <c r="J28" s="397"/>
      <c r="K28" s="398"/>
      <c r="L28" s="398"/>
      <c r="M28" s="398"/>
      <c r="N28" s="398"/>
      <c r="O28" s="398"/>
      <c r="P28" s="398"/>
      <c r="Q28" s="398"/>
      <c r="R28" s="398"/>
      <c r="S28" s="398"/>
      <c r="T28" s="399"/>
      <c r="W28" s="241"/>
      <c r="X28" s="241"/>
      <c r="Y28" s="241"/>
    </row>
    <row r="29" spans="1:25" s="240" customFormat="1" ht="14.25" customHeight="1">
      <c r="A29" s="396"/>
      <c r="B29" s="397"/>
      <c r="C29" s="397"/>
      <c r="D29" s="397"/>
      <c r="E29" s="397"/>
      <c r="F29" s="397"/>
      <c r="G29" s="397"/>
      <c r="H29" s="397"/>
      <c r="I29" s="397"/>
      <c r="J29" s="397"/>
      <c r="K29" s="398"/>
      <c r="L29" s="398"/>
      <c r="M29" s="398"/>
      <c r="N29" s="398"/>
      <c r="O29" s="398"/>
      <c r="P29" s="398"/>
      <c r="Q29" s="398"/>
      <c r="R29" s="398"/>
      <c r="S29" s="398"/>
      <c r="T29" s="399"/>
      <c r="W29" s="241"/>
      <c r="X29" s="241"/>
      <c r="Y29" s="241"/>
    </row>
    <row r="30" spans="1:25" s="240" customFormat="1" ht="14.25" customHeight="1">
      <c r="A30" s="396"/>
      <c r="B30" s="397"/>
      <c r="C30" s="397"/>
      <c r="D30" s="397"/>
      <c r="E30" s="397"/>
      <c r="F30" s="397"/>
      <c r="G30" s="397"/>
      <c r="H30" s="397"/>
      <c r="I30" s="397"/>
      <c r="J30" s="397"/>
      <c r="K30" s="398"/>
      <c r="L30" s="398"/>
      <c r="M30" s="398"/>
      <c r="N30" s="398"/>
      <c r="O30" s="398"/>
      <c r="P30" s="398"/>
      <c r="Q30" s="398"/>
      <c r="R30" s="398"/>
      <c r="S30" s="398"/>
      <c r="T30" s="399"/>
    </row>
    <row r="31" spans="1:25" s="240" customFormat="1" ht="14.25" customHeight="1">
      <c r="A31" s="408"/>
      <c r="B31" s="412"/>
      <c r="C31" s="412"/>
      <c r="D31" s="412"/>
      <c r="E31" s="412"/>
      <c r="F31" s="412"/>
      <c r="G31" s="412"/>
      <c r="H31" s="412"/>
      <c r="I31" s="412"/>
      <c r="J31" s="412"/>
      <c r="K31" s="413"/>
      <c r="L31" s="413"/>
      <c r="M31" s="413"/>
      <c r="N31" s="413"/>
      <c r="O31" s="413"/>
      <c r="P31" s="413"/>
      <c r="Q31" s="413"/>
      <c r="R31" s="413"/>
      <c r="S31" s="413"/>
      <c r="T31" s="414"/>
    </row>
    <row r="32" spans="1:25" s="240" customFormat="1" ht="24" customHeight="1">
      <c r="A32" s="243"/>
      <c r="B32" s="243"/>
      <c r="C32" s="243"/>
      <c r="D32" s="243"/>
      <c r="E32" s="243"/>
      <c r="F32" s="243"/>
      <c r="G32" s="243"/>
      <c r="H32" s="243"/>
      <c r="I32" s="243"/>
      <c r="J32" s="243"/>
      <c r="K32" s="243"/>
      <c r="L32" s="243"/>
      <c r="M32" s="243"/>
      <c r="N32" s="243"/>
      <c r="O32" s="243"/>
      <c r="P32" s="243"/>
      <c r="Q32" s="243"/>
      <c r="R32" s="243"/>
      <c r="S32" s="243"/>
      <c r="T32" s="243"/>
    </row>
    <row r="33" spans="1:20" s="240" customFormat="1" ht="12" customHeight="1">
      <c r="A33" s="406" t="s">
        <v>418</v>
      </c>
      <c r="B33" s="406"/>
      <c r="C33" s="406"/>
      <c r="D33" s="406"/>
      <c r="E33" s="406"/>
      <c r="F33" s="406"/>
      <c r="G33" s="406"/>
      <c r="H33" s="406"/>
      <c r="I33" s="406"/>
      <c r="J33" s="406"/>
      <c r="K33" s="406"/>
      <c r="L33" s="406"/>
      <c r="M33" s="406"/>
      <c r="N33" s="406"/>
      <c r="O33" s="406"/>
      <c r="P33" s="406"/>
      <c r="Q33" s="406"/>
      <c r="R33" s="406"/>
      <c r="S33" s="406"/>
      <c r="T33" s="406"/>
    </row>
    <row r="34" spans="1:20" s="240" customFormat="1" ht="12" customHeight="1">
      <c r="A34" s="406"/>
      <c r="B34" s="406"/>
      <c r="C34" s="406"/>
      <c r="D34" s="406"/>
      <c r="E34" s="406"/>
      <c r="F34" s="406"/>
      <c r="G34" s="406"/>
      <c r="H34" s="406"/>
      <c r="I34" s="406"/>
      <c r="J34" s="406"/>
      <c r="K34" s="406"/>
      <c r="L34" s="406"/>
      <c r="M34" s="406"/>
      <c r="N34" s="406"/>
      <c r="O34" s="406"/>
      <c r="P34" s="406"/>
      <c r="Q34" s="406"/>
      <c r="R34" s="406"/>
      <c r="S34" s="406"/>
      <c r="T34" s="406"/>
    </row>
    <row r="35" spans="1:20" s="240" customFormat="1" ht="12" customHeight="1">
      <c r="A35" s="406"/>
      <c r="B35" s="406"/>
      <c r="C35" s="406"/>
      <c r="D35" s="406"/>
      <c r="E35" s="406"/>
      <c r="F35" s="406"/>
      <c r="G35" s="406"/>
      <c r="H35" s="406"/>
      <c r="I35" s="406"/>
      <c r="J35" s="406"/>
      <c r="K35" s="406"/>
      <c r="L35" s="406"/>
      <c r="M35" s="406"/>
      <c r="N35" s="406"/>
      <c r="O35" s="406"/>
      <c r="P35" s="406"/>
      <c r="Q35" s="406"/>
      <c r="R35" s="406"/>
      <c r="S35" s="406"/>
      <c r="T35" s="406"/>
    </row>
    <row r="36" spans="1:20" s="240" customFormat="1" ht="12" customHeight="1">
      <c r="A36" s="406"/>
      <c r="B36" s="406"/>
      <c r="C36" s="406"/>
      <c r="D36" s="406"/>
      <c r="E36" s="406"/>
      <c r="F36" s="406"/>
      <c r="G36" s="406"/>
      <c r="H36" s="406"/>
      <c r="I36" s="406"/>
      <c r="J36" s="406"/>
      <c r="K36" s="406"/>
      <c r="L36" s="406"/>
      <c r="M36" s="406"/>
      <c r="N36" s="406"/>
      <c r="O36" s="406"/>
      <c r="P36" s="406"/>
      <c r="Q36" s="406"/>
      <c r="R36" s="406"/>
      <c r="S36" s="406"/>
      <c r="T36" s="406"/>
    </row>
    <row r="37" spans="1:20" s="240" customFormat="1" ht="14.85" customHeight="1">
      <c r="A37" s="243"/>
      <c r="B37" s="243"/>
      <c r="C37" s="243"/>
      <c r="D37" s="243"/>
      <c r="E37" s="243"/>
      <c r="F37" s="243"/>
      <c r="G37" s="243"/>
      <c r="H37" s="243"/>
      <c r="I37" s="243"/>
      <c r="J37" s="243"/>
      <c r="K37" s="243"/>
      <c r="L37" s="243"/>
      <c r="M37" s="243"/>
      <c r="N37" s="243"/>
      <c r="O37" s="243"/>
      <c r="P37" s="243"/>
      <c r="Q37" s="243"/>
      <c r="R37" s="243"/>
      <c r="S37" s="243"/>
      <c r="T37" s="243"/>
    </row>
    <row r="38" spans="1:20" s="240" customFormat="1" ht="14.85" customHeight="1">
      <c r="A38" s="243"/>
      <c r="B38" s="243"/>
      <c r="C38" s="243"/>
      <c r="D38" s="243"/>
      <c r="E38" s="243"/>
      <c r="F38" s="243"/>
      <c r="G38" s="243"/>
      <c r="H38" s="243"/>
      <c r="I38" s="243"/>
      <c r="J38" s="243"/>
      <c r="K38" s="243"/>
      <c r="L38" s="243"/>
      <c r="M38" s="243"/>
      <c r="N38" s="243"/>
      <c r="O38" s="243"/>
      <c r="P38" s="243"/>
      <c r="Q38" s="243"/>
      <c r="R38" s="243"/>
      <c r="S38" s="243"/>
      <c r="T38" s="243"/>
    </row>
    <row r="39" spans="1:20" s="240" customFormat="1" ht="14.85" customHeight="1">
      <c r="A39" s="243"/>
      <c r="B39" s="243"/>
      <c r="C39" s="243"/>
      <c r="D39" s="243"/>
      <c r="E39" s="243"/>
      <c r="F39" s="243"/>
      <c r="G39" s="243"/>
      <c r="H39" s="243"/>
      <c r="I39" s="243"/>
      <c r="J39" s="243"/>
      <c r="K39" s="243"/>
      <c r="L39" s="243"/>
      <c r="M39" s="243"/>
      <c r="N39" s="243"/>
      <c r="O39" s="243"/>
      <c r="P39" s="243"/>
      <c r="Q39" s="243"/>
      <c r="R39" s="243"/>
      <c r="S39" s="243"/>
      <c r="T39" s="243"/>
    </row>
    <row r="40" spans="1:20" s="240" customFormat="1" ht="14.85" customHeight="1">
      <c r="A40" s="243"/>
      <c r="B40" s="243"/>
      <c r="C40" s="243"/>
      <c r="D40" s="243"/>
      <c r="E40" s="243"/>
      <c r="F40" s="243"/>
      <c r="G40" s="243"/>
      <c r="H40" s="243"/>
      <c r="I40" s="243"/>
      <c r="J40" s="243"/>
      <c r="K40" s="243"/>
      <c r="L40" s="243"/>
      <c r="M40" s="243"/>
      <c r="N40" s="243"/>
      <c r="O40" s="243"/>
      <c r="P40" s="243"/>
      <c r="Q40" s="243"/>
      <c r="R40" s="243"/>
      <c r="S40" s="243"/>
      <c r="T40" s="243"/>
    </row>
    <row r="46" spans="1:20">
      <c r="N46" s="244" t="s">
        <v>419</v>
      </c>
    </row>
    <row r="48" spans="1:20" s="242" customFormat="1" ht="14.85" customHeight="1">
      <c r="D48" s="245"/>
      <c r="E48" s="246"/>
      <c r="F48" s="245"/>
      <c r="G48" s="245"/>
    </row>
    <row r="49" spans="3:16" ht="15" customHeight="1">
      <c r="O49" s="247"/>
    </row>
    <row r="50" spans="3:16" ht="15" customHeight="1">
      <c r="O50" s="247"/>
    </row>
    <row r="51" spans="3:16" ht="15" customHeight="1"/>
    <row r="52" spans="3:16" ht="15" customHeight="1">
      <c r="C52" s="248"/>
      <c r="D52" s="249"/>
      <c r="E52" s="248"/>
      <c r="F52" s="248"/>
    </row>
    <row r="53" spans="3:16" ht="15" customHeight="1"/>
    <row r="54" spans="3:16" ht="15" customHeight="1"/>
    <row r="55" spans="3:16" ht="15" customHeight="1"/>
    <row r="56" spans="3:16" ht="15" customHeight="1"/>
    <row r="57" spans="3:16" ht="15" customHeight="1">
      <c r="O57" s="247"/>
      <c r="P57" s="247"/>
    </row>
    <row r="58" spans="3:16" ht="15" customHeight="1">
      <c r="O58" s="247"/>
      <c r="P58" s="247"/>
    </row>
  </sheetData>
  <sheetProtection sheet="1" objects="1" scenarios="1"/>
  <mergeCells count="14">
    <mergeCell ref="A33:T36"/>
    <mergeCell ref="A17:J21"/>
    <mergeCell ref="K17:T21"/>
    <mergeCell ref="A22:J26"/>
    <mergeCell ref="K22:T26"/>
    <mergeCell ref="A27:J31"/>
    <mergeCell ref="K27:T31"/>
    <mergeCell ref="A12:J16"/>
    <mergeCell ref="K12:T16"/>
    <mergeCell ref="A1:T1"/>
    <mergeCell ref="A2:J6"/>
    <mergeCell ref="K2:T6"/>
    <mergeCell ref="A7:J11"/>
    <mergeCell ref="K7:T11"/>
  </mergeCells>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2D3FCE-DE01-4C64-A25E-7BE43D287A01}">
  <dimension ref="A1:S25"/>
  <sheetViews>
    <sheetView showZeros="0" zoomScaleNormal="100" zoomScaleSheetLayoutView="100" workbookViewId="0">
      <selection activeCell="Y15" sqref="Y15"/>
    </sheetView>
  </sheetViews>
  <sheetFormatPr defaultColWidth="9" defaultRowHeight="13.5"/>
  <cols>
    <col min="1" max="5" width="8" style="16" customWidth="1"/>
    <col min="6" max="11" width="8.125" style="16" customWidth="1"/>
    <col min="12" max="12" width="8.125" style="251" customWidth="1"/>
    <col min="13" max="17" width="8.125" style="16" customWidth="1"/>
    <col min="18" max="19" width="9" style="16"/>
    <col min="20" max="20" width="16.375" style="16" customWidth="1"/>
    <col min="21" max="16384" width="9" style="16"/>
  </cols>
  <sheetData>
    <row r="1" spans="1:17" ht="24.75" customHeight="1">
      <c r="A1" s="14" t="s">
        <v>320</v>
      </c>
      <c r="M1" s="427" t="s">
        <v>451</v>
      </c>
      <c r="N1" s="427"/>
      <c r="O1" s="427"/>
      <c r="P1" s="427"/>
      <c r="Q1" s="427"/>
    </row>
    <row r="2" spans="1:17" ht="22.5" customHeight="1">
      <c r="A2" s="428" t="s">
        <v>321</v>
      </c>
      <c r="B2" s="428"/>
      <c r="C2" s="252"/>
      <c r="D2" s="430" t="s">
        <v>322</v>
      </c>
      <c r="E2" s="431"/>
      <c r="F2" s="434" t="s">
        <v>323</v>
      </c>
      <c r="G2" s="435"/>
      <c r="H2" s="435"/>
      <c r="I2" s="435"/>
      <c r="J2" s="436" t="s">
        <v>324</v>
      </c>
      <c r="K2" s="437"/>
      <c r="L2" s="438" t="s">
        <v>357</v>
      </c>
      <c r="M2" s="439"/>
      <c r="N2" s="439"/>
      <c r="O2" s="439"/>
      <c r="P2" s="439"/>
      <c r="Q2" s="439"/>
    </row>
    <row r="3" spans="1:17" ht="37.5" customHeight="1">
      <c r="A3" s="429"/>
      <c r="B3" s="429"/>
      <c r="C3" s="253"/>
      <c r="D3" s="432"/>
      <c r="E3" s="433"/>
      <c r="F3" s="254" t="s">
        <v>325</v>
      </c>
      <c r="G3" s="255" t="s">
        <v>326</v>
      </c>
      <c r="H3" s="255" t="s">
        <v>327</v>
      </c>
      <c r="I3" s="256" t="s">
        <v>328</v>
      </c>
      <c r="J3" s="257" t="s">
        <v>329</v>
      </c>
      <c r="K3" s="258" t="s">
        <v>326</v>
      </c>
      <c r="L3" s="259" t="s">
        <v>452</v>
      </c>
      <c r="M3" s="260" t="s">
        <v>453</v>
      </c>
      <c r="N3" s="255" t="s">
        <v>454</v>
      </c>
      <c r="O3" s="255" t="s">
        <v>455</v>
      </c>
      <c r="P3" s="256" t="s">
        <v>456</v>
      </c>
      <c r="Q3" s="261" t="s">
        <v>353</v>
      </c>
    </row>
    <row r="4" spans="1:17" ht="37.5" customHeight="1">
      <c r="A4" s="440" t="s">
        <v>309</v>
      </c>
      <c r="B4" s="440"/>
      <c r="C4" s="440"/>
      <c r="D4" s="440"/>
      <c r="E4" s="441"/>
      <c r="F4" s="262">
        <v>3.5</v>
      </c>
      <c r="G4" s="263">
        <v>4.5</v>
      </c>
      <c r="H4" s="263">
        <v>8</v>
      </c>
      <c r="I4" s="264">
        <v>15</v>
      </c>
      <c r="J4" s="265">
        <v>4.5</v>
      </c>
      <c r="K4" s="266">
        <v>5.5</v>
      </c>
      <c r="L4" s="267">
        <v>6</v>
      </c>
      <c r="M4" s="263">
        <v>4.5</v>
      </c>
      <c r="N4" s="263">
        <v>5.5</v>
      </c>
      <c r="O4" s="263">
        <v>9.5</v>
      </c>
      <c r="P4" s="268">
        <v>8.5</v>
      </c>
      <c r="Q4" s="269" t="s">
        <v>354</v>
      </c>
    </row>
    <row r="5" spans="1:17" ht="37.5" customHeight="1">
      <c r="A5" s="425" t="s">
        <v>310</v>
      </c>
      <c r="B5" s="425"/>
      <c r="C5" s="425"/>
      <c r="D5" s="425"/>
      <c r="E5" s="426"/>
      <c r="F5" s="270">
        <v>3.5</v>
      </c>
      <c r="G5" s="271">
        <v>4.5</v>
      </c>
      <c r="H5" s="271">
        <v>8</v>
      </c>
      <c r="I5" s="272">
        <v>15</v>
      </c>
      <c r="J5" s="270">
        <v>4.5</v>
      </c>
      <c r="K5" s="273">
        <v>5.5</v>
      </c>
      <c r="L5" s="274">
        <v>6</v>
      </c>
      <c r="M5" s="275">
        <v>5.5</v>
      </c>
      <c r="N5" s="275">
        <v>7.5</v>
      </c>
      <c r="O5" s="276">
        <v>9.5</v>
      </c>
      <c r="P5" s="272">
        <v>8.5</v>
      </c>
      <c r="Q5" s="277" t="s">
        <v>355</v>
      </c>
    </row>
    <row r="6" spans="1:17" ht="37.5" customHeight="1">
      <c r="A6" s="442" t="s">
        <v>311</v>
      </c>
      <c r="B6" s="425"/>
      <c r="C6" s="425"/>
      <c r="D6" s="425"/>
      <c r="E6" s="426"/>
      <c r="F6" s="270">
        <v>3.5</v>
      </c>
      <c r="G6" s="271">
        <v>4.5</v>
      </c>
      <c r="H6" s="271">
        <v>7</v>
      </c>
      <c r="I6" s="272">
        <v>15</v>
      </c>
      <c r="J6" s="270">
        <v>4</v>
      </c>
      <c r="K6" s="273">
        <v>5</v>
      </c>
      <c r="L6" s="274">
        <v>6</v>
      </c>
      <c r="M6" s="275">
        <v>5.5</v>
      </c>
      <c r="N6" s="275">
        <v>7.5</v>
      </c>
      <c r="O6" s="276">
        <v>9.5</v>
      </c>
      <c r="P6" s="272">
        <v>8</v>
      </c>
      <c r="Q6" s="277" t="s">
        <v>355</v>
      </c>
    </row>
    <row r="7" spans="1:17" ht="37.5" customHeight="1">
      <c r="A7" s="425" t="s">
        <v>313</v>
      </c>
      <c r="B7" s="425"/>
      <c r="C7" s="425"/>
      <c r="D7" s="425"/>
      <c r="E7" s="426"/>
      <c r="F7" s="270">
        <v>3.5</v>
      </c>
      <c r="G7" s="271">
        <v>4.5</v>
      </c>
      <c r="H7" s="271">
        <v>8</v>
      </c>
      <c r="I7" s="272">
        <v>15</v>
      </c>
      <c r="J7" s="270">
        <v>4</v>
      </c>
      <c r="K7" s="273">
        <v>5</v>
      </c>
      <c r="L7" s="274">
        <v>6</v>
      </c>
      <c r="M7" s="271">
        <v>6</v>
      </c>
      <c r="N7" s="271">
        <v>8</v>
      </c>
      <c r="O7" s="271">
        <v>10</v>
      </c>
      <c r="P7" s="272">
        <v>8</v>
      </c>
      <c r="Q7" s="277" t="s">
        <v>355</v>
      </c>
    </row>
    <row r="8" spans="1:17" ht="37.5" customHeight="1">
      <c r="A8" s="425" t="s">
        <v>330</v>
      </c>
      <c r="B8" s="425"/>
      <c r="C8" s="425"/>
      <c r="D8" s="425"/>
      <c r="E8" s="426"/>
      <c r="F8" s="270">
        <v>3.5</v>
      </c>
      <c r="G8" s="271">
        <v>4.5</v>
      </c>
      <c r="H8" s="271">
        <v>8</v>
      </c>
      <c r="I8" s="272">
        <v>15</v>
      </c>
      <c r="J8" s="270">
        <v>4.5</v>
      </c>
      <c r="K8" s="273">
        <v>5.5</v>
      </c>
      <c r="L8" s="274">
        <v>6</v>
      </c>
      <c r="M8" s="271">
        <v>3.5</v>
      </c>
      <c r="N8" s="271">
        <v>4.5</v>
      </c>
      <c r="O8" s="271">
        <v>8</v>
      </c>
      <c r="P8" s="272">
        <v>8.5</v>
      </c>
      <c r="Q8" s="277" t="s">
        <v>355</v>
      </c>
    </row>
    <row r="9" spans="1:17" ht="37.5" customHeight="1">
      <c r="A9" s="425" t="s">
        <v>331</v>
      </c>
      <c r="B9" s="425"/>
      <c r="C9" s="425"/>
      <c r="D9" s="425"/>
      <c r="E9" s="426"/>
      <c r="F9" s="270">
        <v>3.5</v>
      </c>
      <c r="G9" s="271">
        <v>4.5</v>
      </c>
      <c r="H9" s="271">
        <v>8</v>
      </c>
      <c r="I9" s="272">
        <v>15</v>
      </c>
      <c r="J9" s="270">
        <v>4</v>
      </c>
      <c r="K9" s="273">
        <v>5</v>
      </c>
      <c r="L9" s="274">
        <v>6</v>
      </c>
      <c r="M9" s="271">
        <v>3.5</v>
      </c>
      <c r="N9" s="271">
        <v>4.5</v>
      </c>
      <c r="O9" s="271">
        <v>8</v>
      </c>
      <c r="P9" s="272">
        <v>8</v>
      </c>
      <c r="Q9" s="277" t="s">
        <v>355</v>
      </c>
    </row>
    <row r="10" spans="1:17" ht="37.5" customHeight="1" thickBot="1">
      <c r="A10" s="417" t="s">
        <v>314</v>
      </c>
      <c r="B10" s="418"/>
      <c r="C10" s="418"/>
      <c r="D10" s="418"/>
      <c r="E10" s="419"/>
      <c r="F10" s="278">
        <v>3.7</v>
      </c>
      <c r="G10" s="279">
        <v>5.3</v>
      </c>
      <c r="H10" s="279">
        <v>8.3000000000000007</v>
      </c>
      <c r="I10" s="280">
        <v>16</v>
      </c>
      <c r="J10" s="278">
        <v>5.5</v>
      </c>
      <c r="K10" s="281">
        <v>7</v>
      </c>
      <c r="L10" s="282">
        <v>6.8</v>
      </c>
      <c r="M10" s="279">
        <v>8</v>
      </c>
      <c r="N10" s="279">
        <v>13</v>
      </c>
      <c r="O10" s="279">
        <v>15</v>
      </c>
      <c r="P10" s="283">
        <v>10</v>
      </c>
      <c r="Q10" s="284" t="s">
        <v>355</v>
      </c>
    </row>
    <row r="11" spans="1:17" ht="37.5" customHeight="1" thickTop="1">
      <c r="A11" s="420" t="s">
        <v>356</v>
      </c>
      <c r="B11" s="420"/>
      <c r="C11" s="420"/>
      <c r="D11" s="420"/>
      <c r="E11" s="421"/>
      <c r="F11" s="285">
        <v>0.4</v>
      </c>
      <c r="G11" s="286">
        <v>0.4</v>
      </c>
      <c r="H11" s="286">
        <v>0.4</v>
      </c>
      <c r="I11" s="287">
        <v>0.4</v>
      </c>
      <c r="J11" s="285">
        <v>0.4</v>
      </c>
      <c r="K11" s="288">
        <v>0.4</v>
      </c>
      <c r="L11" s="289">
        <v>0.4</v>
      </c>
      <c r="M11" s="286">
        <v>0.4</v>
      </c>
      <c r="N11" s="286">
        <v>0.4</v>
      </c>
      <c r="O11" s="286">
        <v>0.4</v>
      </c>
      <c r="P11" s="287">
        <v>0.4</v>
      </c>
      <c r="Q11" s="283"/>
    </row>
    <row r="12" spans="1:17" ht="8.25" customHeight="1">
      <c r="A12" s="290"/>
      <c r="B12" s="290"/>
      <c r="C12" s="290"/>
      <c r="D12" s="290"/>
      <c r="E12" s="290"/>
      <c r="F12" s="291"/>
      <c r="G12" s="291"/>
      <c r="H12" s="291"/>
      <c r="I12" s="291"/>
      <c r="J12" s="291"/>
      <c r="K12" s="291"/>
      <c r="L12" s="291"/>
      <c r="M12" s="291"/>
      <c r="N12" s="291"/>
      <c r="O12" s="291"/>
      <c r="P12" s="291"/>
      <c r="Q12" s="291"/>
    </row>
    <row r="13" spans="1:17" ht="26.25" customHeight="1">
      <c r="B13" s="14"/>
      <c r="C13" s="422" t="s">
        <v>332</v>
      </c>
      <c r="D13" s="422"/>
      <c r="E13" s="422"/>
      <c r="F13" s="422"/>
      <c r="G13" s="422"/>
      <c r="H13" s="422"/>
      <c r="I13" s="422"/>
      <c r="J13" s="422"/>
      <c r="K13" s="422"/>
      <c r="L13" s="422"/>
      <c r="M13" s="14"/>
      <c r="N13" s="424" t="s">
        <v>477</v>
      </c>
      <c r="O13" s="424"/>
      <c r="P13" s="424"/>
      <c r="Q13" s="424"/>
    </row>
    <row r="14" spans="1:17" ht="26.25" customHeight="1">
      <c r="B14" s="14"/>
      <c r="C14" s="422" t="s">
        <v>333</v>
      </c>
      <c r="D14" s="422"/>
      <c r="E14" s="422"/>
      <c r="F14" s="422"/>
      <c r="G14" s="422"/>
      <c r="H14" s="422"/>
      <c r="I14" s="422"/>
      <c r="J14" s="422"/>
      <c r="K14" s="422"/>
      <c r="L14" s="422"/>
      <c r="M14" s="422"/>
      <c r="N14" s="422"/>
      <c r="O14" s="422"/>
      <c r="P14" s="422"/>
      <c r="Q14" s="14"/>
    </row>
    <row r="15" spans="1:17" ht="26.25" customHeight="1">
      <c r="B15" s="292"/>
      <c r="C15" s="293" t="s">
        <v>334</v>
      </c>
      <c r="D15" s="294"/>
      <c r="E15" s="295"/>
      <c r="F15" s="294"/>
      <c r="G15" s="294"/>
      <c r="H15" s="294"/>
      <c r="I15" s="294"/>
      <c r="J15" s="294"/>
      <c r="K15" s="294"/>
      <c r="L15" s="296"/>
      <c r="M15" s="294"/>
      <c r="N15" s="294"/>
      <c r="O15" s="294"/>
      <c r="P15" s="297"/>
      <c r="Q15" s="292"/>
    </row>
    <row r="16" spans="1:17" ht="8.25" customHeight="1">
      <c r="A16" s="298"/>
      <c r="B16" s="298"/>
      <c r="C16" s="298"/>
      <c r="D16" s="298"/>
      <c r="E16" s="298"/>
      <c r="F16" s="298"/>
      <c r="G16" s="298"/>
      <c r="H16" s="298"/>
      <c r="I16" s="298"/>
      <c r="J16" s="298"/>
      <c r="K16" s="298"/>
      <c r="L16" s="298"/>
      <c r="M16" s="298"/>
      <c r="N16" s="298"/>
      <c r="O16" s="298"/>
    </row>
    <row r="17" spans="1:19" ht="18.75" customHeight="1">
      <c r="A17" s="423" t="s">
        <v>335</v>
      </c>
      <c r="B17" s="416"/>
      <c r="C17" s="416"/>
      <c r="D17" s="416"/>
      <c r="E17" s="416"/>
      <c r="F17" s="416"/>
      <c r="G17" s="416"/>
      <c r="S17" s="299"/>
    </row>
    <row r="18" spans="1:19" ht="3.75" customHeight="1">
      <c r="A18" s="300"/>
      <c r="B18" s="301"/>
      <c r="C18" s="301"/>
      <c r="D18" s="301"/>
      <c r="E18" s="301"/>
      <c r="F18" s="301"/>
      <c r="G18" s="301"/>
      <c r="S18" s="299"/>
    </row>
    <row r="19" spans="1:19" ht="18.75" customHeight="1">
      <c r="A19" s="416" t="s">
        <v>336</v>
      </c>
      <c r="B19" s="416"/>
      <c r="C19" s="416"/>
      <c r="D19" s="416"/>
      <c r="E19" s="416"/>
      <c r="F19" s="416"/>
      <c r="G19" s="416"/>
      <c r="H19" s="416"/>
      <c r="I19" s="416"/>
      <c r="J19" s="416"/>
      <c r="K19" s="416"/>
      <c r="L19" s="416"/>
      <c r="M19" s="416"/>
      <c r="N19" s="416"/>
      <c r="O19" s="416"/>
      <c r="P19" s="416"/>
      <c r="Q19" s="416"/>
      <c r="R19" s="415"/>
      <c r="S19" s="415"/>
    </row>
    <row r="20" spans="1:19" ht="18.75" customHeight="1">
      <c r="A20" s="416" t="s">
        <v>337</v>
      </c>
      <c r="B20" s="416"/>
      <c r="C20" s="416"/>
      <c r="D20" s="416"/>
      <c r="E20" s="416"/>
      <c r="F20" s="416"/>
      <c r="G20" s="416"/>
      <c r="H20" s="416"/>
      <c r="I20" s="416"/>
      <c r="J20" s="416"/>
      <c r="K20" s="416"/>
      <c r="L20" s="416"/>
      <c r="M20" s="416"/>
      <c r="N20" s="416"/>
      <c r="O20" s="416"/>
      <c r="P20" s="416"/>
      <c r="Q20" s="416"/>
    </row>
    <row r="21" spans="1:19" ht="3.75" customHeight="1">
      <c r="A21" s="302"/>
      <c r="B21" s="302"/>
      <c r="C21" s="302"/>
      <c r="D21" s="302"/>
      <c r="E21" s="302"/>
      <c r="F21" s="302"/>
      <c r="G21" s="302"/>
      <c r="H21" s="302"/>
      <c r="I21" s="302"/>
      <c r="J21" s="302"/>
      <c r="K21" s="302"/>
      <c r="L21" s="303"/>
      <c r="M21" s="302"/>
      <c r="N21" s="302"/>
      <c r="O21" s="302"/>
      <c r="P21" s="302"/>
      <c r="Q21" s="302"/>
      <c r="S21" s="301"/>
    </row>
    <row r="22" spans="1:19" ht="18.75" customHeight="1">
      <c r="A22" s="304" t="s">
        <v>338</v>
      </c>
      <c r="B22" s="305"/>
      <c r="C22" s="305"/>
      <c r="D22" s="305"/>
      <c r="E22" s="305"/>
      <c r="F22" s="305"/>
    </row>
    <row r="23" spans="1:19" ht="3.75" customHeight="1">
      <c r="A23" s="300"/>
      <c r="B23" s="301"/>
      <c r="C23" s="301"/>
      <c r="D23" s="301"/>
      <c r="E23" s="301"/>
      <c r="F23" s="301"/>
      <c r="G23" s="301"/>
      <c r="S23" s="299"/>
    </row>
    <row r="24" spans="1:19" ht="18.75" customHeight="1">
      <c r="A24" s="416" t="s">
        <v>339</v>
      </c>
      <c r="B24" s="416"/>
      <c r="C24" s="416"/>
      <c r="D24" s="416"/>
      <c r="E24" s="416"/>
      <c r="F24" s="416"/>
      <c r="G24" s="416"/>
      <c r="H24" s="416"/>
      <c r="I24" s="416"/>
      <c r="J24" s="416"/>
      <c r="K24" s="416"/>
      <c r="L24" s="416"/>
      <c r="M24" s="416"/>
      <c r="N24" s="416"/>
      <c r="O24" s="416"/>
      <c r="P24" s="416"/>
      <c r="Q24" s="416"/>
    </row>
    <row r="25" spans="1:19" ht="18.75" customHeight="1"/>
  </sheetData>
  <sheetProtection sheet="1" objects="1" scenarios="1"/>
  <mergeCells count="22">
    <mergeCell ref="A9:E9"/>
    <mergeCell ref="M1:Q1"/>
    <mergeCell ref="A2:B3"/>
    <mergeCell ref="D2:E3"/>
    <mergeCell ref="F2:I2"/>
    <mergeCell ref="J2:K2"/>
    <mergeCell ref="L2:Q2"/>
    <mergeCell ref="A4:E4"/>
    <mergeCell ref="A5:E5"/>
    <mergeCell ref="A6:E6"/>
    <mergeCell ref="A7:E7"/>
    <mergeCell ref="A8:E8"/>
    <mergeCell ref="R19:S19"/>
    <mergeCell ref="A20:Q20"/>
    <mergeCell ref="A24:Q24"/>
    <mergeCell ref="A10:E10"/>
    <mergeCell ref="A11:E11"/>
    <mergeCell ref="C14:P14"/>
    <mergeCell ref="A17:G17"/>
    <mergeCell ref="A19:Q19"/>
    <mergeCell ref="C13:L13"/>
    <mergeCell ref="N13:Q13"/>
  </mergeCells>
  <phoneticPr fontId="20"/>
  <printOptions horizontalCentered="1"/>
  <pageMargins left="0.59055118110236227" right="0.59055118110236227" top="0.39370078740157483" bottom="0.39370078740157483" header="0.19685039370078741" footer="0.11811023622047245"/>
  <pageSetup paperSize="9" scale="99" orientation="landscape" r:id="rId1"/>
  <headerFooter alignWithMargins="0">
    <oddFooter>&amp;C&amp;16&amp;P&amp;R&amp;G</oddFooter>
  </headerFooter>
  <drawing r:id="rId2"/>
  <legacyDrawingHF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
  <sheetViews>
    <sheetView zoomScale="70" zoomScaleNormal="70" zoomScaleSheetLayoutView="52" workbookViewId="0">
      <selection activeCell="Y15" sqref="Y15"/>
    </sheetView>
  </sheetViews>
  <sheetFormatPr defaultRowHeight="13.5"/>
  <sheetData/>
  <sheetProtection sheet="1"/>
  <phoneticPr fontId="20"/>
  <printOptions horizontalCentered="1"/>
  <pageMargins left="0.59055118110236227" right="0.59055118110236227" top="0.39370078740157483" bottom="0.39370078740157483" header="0.19685039370078741" footer="0.11811023622047245"/>
  <pageSetup paperSize="9" orientation="landscape" r:id="rId1"/>
  <headerFooter alignWithMargins="0">
    <oddFooter>&amp;C&amp;16&amp;P&amp;R&amp;G</oddFooter>
  </headerFooter>
  <colBreaks count="1" manualBreakCount="1">
    <brk id="22" max="54" man="1"/>
  </colBreaks>
  <drawing r:id="rId2"/>
  <legacyDrawingHF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A846D5-9D56-4663-8E49-56DDB9E5D313}">
  <dimension ref="A1:X48"/>
  <sheetViews>
    <sheetView showZeros="0" zoomScaleNormal="100" zoomScaleSheetLayoutView="75" workbookViewId="0"/>
  </sheetViews>
  <sheetFormatPr defaultColWidth="9" defaultRowHeight="13.5"/>
  <cols>
    <col min="1" max="3" width="6.375" style="16" customWidth="1"/>
    <col min="4" max="4" width="7.125" style="16" customWidth="1"/>
    <col min="5" max="9" width="6.375" style="16" customWidth="1"/>
    <col min="10" max="10" width="7.125" style="16" customWidth="1"/>
    <col min="11" max="13" width="6.375" style="16" customWidth="1"/>
    <col min="14" max="14" width="7.125" style="16" customWidth="1"/>
    <col min="15" max="21" width="6.375" style="16" customWidth="1"/>
    <col min="22" max="16384" width="9" style="16"/>
  </cols>
  <sheetData>
    <row r="1" spans="1:24" s="15" customFormat="1" ht="25.5" customHeight="1">
      <c r="A1" s="14" t="s">
        <v>13</v>
      </c>
      <c r="G1" s="14"/>
      <c r="L1" s="330" t="s">
        <v>14</v>
      </c>
      <c r="M1" s="330"/>
      <c r="N1" s="330"/>
      <c r="O1" s="330"/>
      <c r="P1" s="330"/>
      <c r="Q1" s="330"/>
      <c r="R1" s="330"/>
      <c r="S1" s="330"/>
      <c r="T1" s="330"/>
      <c r="U1" s="330"/>
    </row>
    <row r="2" spans="1:24" ht="25.5" customHeight="1">
      <c r="A2" s="331"/>
      <c r="B2" s="331"/>
      <c r="C2" s="331"/>
      <c r="D2" s="331"/>
      <c r="E2" s="331"/>
      <c r="F2" s="331"/>
      <c r="G2" s="332"/>
      <c r="H2" s="333"/>
      <c r="I2" s="333"/>
      <c r="J2" s="333"/>
      <c r="K2" s="333"/>
      <c r="L2" s="333"/>
      <c r="M2" s="334"/>
      <c r="N2" s="327"/>
      <c r="O2" s="335"/>
      <c r="P2" s="336"/>
      <c r="Q2" s="337"/>
      <c r="R2" s="337"/>
      <c r="S2" s="337"/>
      <c r="T2" s="337"/>
      <c r="U2" s="337"/>
    </row>
    <row r="3" spans="1:24" ht="25.5" customHeight="1">
      <c r="A3" s="326"/>
      <c r="B3" s="326"/>
      <c r="C3" s="326"/>
      <c r="D3" s="326"/>
      <c r="E3" s="326"/>
      <c r="F3" s="326"/>
      <c r="G3" s="327"/>
      <c r="H3" s="327"/>
      <c r="I3" s="327"/>
      <c r="J3" s="327"/>
      <c r="K3" s="327"/>
      <c r="L3" s="328"/>
      <c r="M3" s="328"/>
      <c r="N3" s="328"/>
      <c r="O3" s="328"/>
      <c r="P3" s="328"/>
      <c r="Q3" s="329">
        <f>E34</f>
        <v>0</v>
      </c>
      <c r="R3" s="329"/>
      <c r="S3" s="329"/>
      <c r="T3" s="329"/>
      <c r="U3" s="329"/>
    </row>
    <row r="4" spans="1:24" s="15" customFormat="1" ht="25.5" customHeight="1">
      <c r="A4" s="338" t="s">
        <v>15</v>
      </c>
      <c r="B4" s="338"/>
      <c r="C4" s="338"/>
      <c r="P4" s="339" t="s">
        <v>16</v>
      </c>
      <c r="Q4" s="339"/>
      <c r="R4" s="339"/>
      <c r="S4" s="339"/>
      <c r="T4" s="339"/>
      <c r="U4" s="339"/>
    </row>
    <row r="5" spans="1:24" s="17" customFormat="1" ht="14.85" customHeight="1">
      <c r="A5" s="340" t="s">
        <v>17</v>
      </c>
      <c r="B5" s="341"/>
      <c r="C5" s="342"/>
      <c r="D5" s="340" t="s">
        <v>18</v>
      </c>
      <c r="E5" s="346"/>
      <c r="F5" s="347" t="s">
        <v>19</v>
      </c>
      <c r="G5" s="348"/>
      <c r="H5" s="348" t="s">
        <v>20</v>
      </c>
      <c r="I5" s="348"/>
      <c r="J5" s="348" t="s">
        <v>21</v>
      </c>
      <c r="K5" s="348"/>
      <c r="L5" s="348" t="s">
        <v>22</v>
      </c>
      <c r="M5" s="348"/>
      <c r="N5" s="348" t="s">
        <v>23</v>
      </c>
      <c r="O5" s="348"/>
      <c r="P5" s="348" t="s">
        <v>24</v>
      </c>
      <c r="Q5" s="348"/>
      <c r="R5" s="348" t="s">
        <v>25</v>
      </c>
      <c r="S5" s="348"/>
      <c r="T5" s="348" t="s">
        <v>26</v>
      </c>
      <c r="U5" s="351"/>
    </row>
    <row r="6" spans="1:24" s="17" customFormat="1" ht="14.85" customHeight="1">
      <c r="A6" s="343"/>
      <c r="B6" s="344"/>
      <c r="C6" s="345"/>
      <c r="D6" s="310" t="s">
        <v>27</v>
      </c>
      <c r="E6" s="18" t="s">
        <v>28</v>
      </c>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4" s="17" customFormat="1" ht="14.85" customHeight="1">
      <c r="A7" s="352" t="s">
        <v>29</v>
      </c>
      <c r="B7" s="355" t="s">
        <v>30</v>
      </c>
      <c r="C7" s="356"/>
      <c r="D7" s="21">
        <f>F7+H7+J7+L7+N7+P7+R7+T7</f>
        <v>62850</v>
      </c>
      <c r="E7" s="22">
        <f>G7+I7+K7+M7+O7+Q7+S7+U7</f>
        <v>0</v>
      </c>
      <c r="F7" s="21">
        <f>郡山市【中通り地区】!F37</f>
        <v>5050</v>
      </c>
      <c r="G7" s="23">
        <f>郡山市【中通り地区】!G37</f>
        <v>0</v>
      </c>
      <c r="H7" s="24">
        <f>郡山市【中通り地区】!H37</f>
        <v>6000</v>
      </c>
      <c r="I7" s="25">
        <f>郡山市【中通り地区】!I37</f>
        <v>0</v>
      </c>
      <c r="J7" s="26">
        <f>郡山市【中通り地区】!J37</f>
        <v>20650</v>
      </c>
      <c r="K7" s="25">
        <f>郡山市【中通り地区】!K37</f>
        <v>0</v>
      </c>
      <c r="L7" s="26">
        <f>郡山市【中通り地区】!L37</f>
        <v>1650</v>
      </c>
      <c r="M7" s="25">
        <f>郡山市【中通り地区】!M37</f>
        <v>0</v>
      </c>
      <c r="N7" s="26">
        <f>郡山市【中通り地区】!N37</f>
        <v>26800</v>
      </c>
      <c r="O7" s="25">
        <f>郡山市【中通り地区】!O37</f>
        <v>0</v>
      </c>
      <c r="P7" s="26">
        <f>郡山市【中通り地区】!P37</f>
        <v>450</v>
      </c>
      <c r="Q7" s="25">
        <f>郡山市【中通り地区】!Q37</f>
        <v>0</v>
      </c>
      <c r="R7" s="26">
        <f>郡山市【中通り地区】!R37</f>
        <v>2200</v>
      </c>
      <c r="S7" s="25">
        <f>郡山市【中通り地区】!S37</f>
        <v>0</v>
      </c>
      <c r="T7" s="26">
        <f>郡山市【中通り地区】!T37</f>
        <v>50</v>
      </c>
      <c r="U7" s="27">
        <f>郡山市【中通り地区】!U37</f>
        <v>0</v>
      </c>
    </row>
    <row r="8" spans="1:24" s="17" customFormat="1" ht="14.85" customHeight="1">
      <c r="A8" s="353"/>
      <c r="B8" s="349" t="s">
        <v>33</v>
      </c>
      <c r="C8" s="350"/>
      <c r="D8" s="21">
        <f>F8+H8+J8+L8+N8+P8+R8+T8</f>
        <v>18450</v>
      </c>
      <c r="E8" s="22">
        <f>G8+I8+K8+M8+O8+Q8+S8+U8</f>
        <v>0</v>
      </c>
      <c r="F8" s="28">
        <f>須賀川市・石川郡【中通り地区】!F15</f>
        <v>1450</v>
      </c>
      <c r="G8" s="29">
        <f>須賀川市・石川郡【中通り地区】!G15</f>
        <v>0</v>
      </c>
      <c r="H8" s="30">
        <f>須賀川市・石川郡【中通り地区】!H15</f>
        <v>1400</v>
      </c>
      <c r="I8" s="29">
        <f>須賀川市・石川郡【中通り地区】!I15</f>
        <v>0</v>
      </c>
      <c r="J8" s="30">
        <f>須賀川市・石川郡【中通り地区】!J15</f>
        <v>6950</v>
      </c>
      <c r="K8" s="29">
        <f>須賀川市・石川郡【中通り地区】!K15</f>
        <v>0</v>
      </c>
      <c r="L8" s="30">
        <f>須賀川市・石川郡【中通り地区】!L15</f>
        <v>400</v>
      </c>
      <c r="M8" s="29">
        <f>須賀川市・石川郡【中通り地区】!M15</f>
        <v>0</v>
      </c>
      <c r="N8" s="30">
        <f>須賀川市・石川郡【中通り地区】!N15</f>
        <v>7650</v>
      </c>
      <c r="O8" s="29">
        <f>須賀川市・石川郡【中通り地区】!O15</f>
        <v>0</v>
      </c>
      <c r="P8" s="30">
        <f>須賀川市・石川郡【中通り地区】!P15</f>
        <v>150</v>
      </c>
      <c r="Q8" s="29">
        <f>須賀川市・石川郡【中通り地区】!Q15</f>
        <v>0</v>
      </c>
      <c r="R8" s="30">
        <f>須賀川市・石川郡【中通り地区】!R15</f>
        <v>450</v>
      </c>
      <c r="S8" s="29">
        <f>須賀川市・石川郡【中通り地区】!S15</f>
        <v>0</v>
      </c>
      <c r="T8" s="30">
        <f>須賀川市・石川郡【中通り地区】!T15</f>
        <v>0</v>
      </c>
      <c r="U8" s="31">
        <f>須賀川市・石川郡【中通り地区】!U15</f>
        <v>0</v>
      </c>
    </row>
    <row r="9" spans="1:24" s="17" customFormat="1" ht="14.85" customHeight="1">
      <c r="A9" s="353"/>
      <c r="B9" s="349" t="s">
        <v>31</v>
      </c>
      <c r="C9" s="350"/>
      <c r="D9" s="21">
        <f t="shared" ref="D9:E19" si="0">F9+H9+J9+L9+N9+P9+R9+T9</f>
        <v>8600</v>
      </c>
      <c r="E9" s="22">
        <f t="shared" si="0"/>
        <v>0</v>
      </c>
      <c r="F9" s="28">
        <f>田村市・田村郡【中通り地区】!F14</f>
        <v>300</v>
      </c>
      <c r="G9" s="29">
        <f>田村市・田村郡【中通り地区】!G14</f>
        <v>0</v>
      </c>
      <c r="H9" s="30">
        <f>田村市・田村郡【中通り地区】!H14</f>
        <v>300</v>
      </c>
      <c r="I9" s="29">
        <f>田村市・田村郡【中通り地区】!I14</f>
        <v>0</v>
      </c>
      <c r="J9" s="30">
        <f>田村市・田村郡【中通り地区】!J14</f>
        <v>2000</v>
      </c>
      <c r="K9" s="29">
        <f>田村市・田村郡【中通り地区】!K14</f>
        <v>0</v>
      </c>
      <c r="L9" s="30">
        <f>田村市・田村郡【中通り地区】!L14</f>
        <v>150</v>
      </c>
      <c r="M9" s="29">
        <f>田村市・田村郡【中通り地区】!M14</f>
        <v>0</v>
      </c>
      <c r="N9" s="30">
        <f>田村市・田村郡【中通り地区】!N14</f>
        <v>5700</v>
      </c>
      <c r="O9" s="29">
        <f>田村市・田村郡【中通り地区】!O14</f>
        <v>0</v>
      </c>
      <c r="P9" s="30">
        <f>田村市・田村郡【中通り地区】!P14</f>
        <v>0</v>
      </c>
      <c r="Q9" s="29">
        <f>田村市・田村郡【中通り地区】!Q14</f>
        <v>0</v>
      </c>
      <c r="R9" s="30">
        <f>田村市・田村郡【中通り地区】!R14</f>
        <v>150</v>
      </c>
      <c r="S9" s="29">
        <f>田村市・田村郡【中通り地区】!S14</f>
        <v>0</v>
      </c>
      <c r="T9" s="30">
        <f>田村市・田村郡【中通り地区】!T14</f>
        <v>0</v>
      </c>
      <c r="U9" s="31">
        <f>田村市・田村郡【中通り地区】!U14</f>
        <v>0</v>
      </c>
    </row>
    <row r="10" spans="1:24" s="17" customFormat="1" ht="14.85" customHeight="1">
      <c r="A10" s="353"/>
      <c r="B10" s="349" t="s">
        <v>32</v>
      </c>
      <c r="C10" s="350"/>
      <c r="D10" s="21">
        <f t="shared" si="0"/>
        <v>6900</v>
      </c>
      <c r="E10" s="22">
        <f t="shared" si="0"/>
        <v>0</v>
      </c>
      <c r="F10" s="28">
        <f>田村市・田村郡【中通り地区】!F22</f>
        <v>350</v>
      </c>
      <c r="G10" s="29">
        <f>田村市・田村郡【中通り地区】!G22</f>
        <v>0</v>
      </c>
      <c r="H10" s="30">
        <f>田村市・田村郡【中通り地区】!H22</f>
        <v>150</v>
      </c>
      <c r="I10" s="29">
        <f>田村市・田村郡【中通り地区】!I22</f>
        <v>0</v>
      </c>
      <c r="J10" s="30">
        <f>田村市・田村郡【中通り地区】!J22</f>
        <v>1500</v>
      </c>
      <c r="K10" s="29">
        <f>田村市・田村郡【中通り地区】!K22</f>
        <v>0</v>
      </c>
      <c r="L10" s="30">
        <f>田村市・田村郡【中通り地区】!L22</f>
        <v>100</v>
      </c>
      <c r="M10" s="29">
        <f>田村市・田村郡【中通り地区】!M22</f>
        <v>0</v>
      </c>
      <c r="N10" s="30">
        <f>田村市・田村郡【中通り地区】!N22</f>
        <v>4550</v>
      </c>
      <c r="O10" s="29">
        <f>田村市・田村郡【中通り地区】!O22</f>
        <v>0</v>
      </c>
      <c r="P10" s="30">
        <f>田村市・田村郡【中通り地区】!P22</f>
        <v>100</v>
      </c>
      <c r="Q10" s="29">
        <f>田村市・田村郡【中通り地区】!Q22</f>
        <v>0</v>
      </c>
      <c r="R10" s="30">
        <f>田村市・田村郡【中通り地区】!R22</f>
        <v>150</v>
      </c>
      <c r="S10" s="29">
        <f>田村市・田村郡【中通り地区】!S22</f>
        <v>0</v>
      </c>
      <c r="T10" s="30">
        <f>田村市・田村郡【中通り地区】!T22</f>
        <v>0</v>
      </c>
      <c r="U10" s="31">
        <f>田村市・田村郡【中通り地区】!U22</f>
        <v>0</v>
      </c>
      <c r="W10" s="311"/>
      <c r="X10" s="311"/>
    </row>
    <row r="11" spans="1:24" s="17" customFormat="1" ht="14.85" customHeight="1">
      <c r="A11" s="353"/>
      <c r="B11" s="349" t="s">
        <v>35</v>
      </c>
      <c r="C11" s="350"/>
      <c r="D11" s="21">
        <f>F11+H11+J11+L11+N11+P11+R11+T11</f>
        <v>16800</v>
      </c>
      <c r="E11" s="22">
        <f>G11+I11+K11+M11+O11+Q11+S11+U11</f>
        <v>0</v>
      </c>
      <c r="F11" s="28">
        <f>白河市・西白河郡・東白川郡【中通り地区】!F15</f>
        <v>950</v>
      </c>
      <c r="G11" s="29">
        <f>白河市・西白河郡・東白川郡【中通り地区】!G15</f>
        <v>0</v>
      </c>
      <c r="H11" s="30">
        <f>白河市・西白河郡・東白川郡【中通り地区】!H15</f>
        <v>1150</v>
      </c>
      <c r="I11" s="29">
        <f>白河市・西白河郡・東白川郡【中通り地区】!I15</f>
        <v>0</v>
      </c>
      <c r="J11" s="30">
        <f>白河市・西白河郡・東白川郡【中通り地区】!J15</f>
        <v>7050</v>
      </c>
      <c r="K11" s="29">
        <f>白河市・西白河郡・東白川郡【中通り地区】!K15</f>
        <v>0</v>
      </c>
      <c r="L11" s="30">
        <f>白河市・西白河郡・東白川郡【中通り地区】!L15</f>
        <v>400</v>
      </c>
      <c r="M11" s="29">
        <f>白河市・西白河郡・東白川郡【中通り地区】!M15</f>
        <v>0</v>
      </c>
      <c r="N11" s="30">
        <f>白河市・西白河郡・東白川郡【中通り地区】!N15</f>
        <v>6700</v>
      </c>
      <c r="O11" s="29">
        <f>白河市・西白河郡・東白川郡【中通り地区】!O15</f>
        <v>0</v>
      </c>
      <c r="P11" s="30">
        <f>白河市・西白河郡・東白川郡【中通り地区】!P15</f>
        <v>100</v>
      </c>
      <c r="Q11" s="29">
        <f>白河市・西白河郡・東白川郡【中通り地区】!Q15</f>
        <v>0</v>
      </c>
      <c r="R11" s="30">
        <f>白河市・西白河郡・東白川郡【中通り地区】!R15</f>
        <v>450</v>
      </c>
      <c r="S11" s="29">
        <f>白河市・西白河郡・東白川郡【中通り地区】!S15</f>
        <v>0</v>
      </c>
      <c r="T11" s="30">
        <f>白河市・西白河郡・東白川郡【中通り地区】!T15</f>
        <v>0</v>
      </c>
      <c r="U11" s="31">
        <f>白河市・西白河郡・東白川郡【中通り地区】!U15</f>
        <v>0</v>
      </c>
      <c r="V11" s="32"/>
    </row>
    <row r="12" spans="1:24" s="17" customFormat="1" ht="14.85" customHeight="1">
      <c r="A12" s="353"/>
      <c r="B12" s="349" t="s">
        <v>36</v>
      </c>
      <c r="C12" s="350"/>
      <c r="D12" s="21">
        <f>F12+H12+J12+L12+N12+P12+R12+T12</f>
        <v>7950</v>
      </c>
      <c r="E12" s="22">
        <f>G12+I12+K12+M12+O12+Q12+S12+U12</f>
        <v>0</v>
      </c>
      <c r="F12" s="28">
        <f>白河市・西白河郡・東白川郡【中通り地区】!F22</f>
        <v>450</v>
      </c>
      <c r="G12" s="29">
        <f>白河市・西白河郡・東白川郡【中通り地区】!G22</f>
        <v>0</v>
      </c>
      <c r="H12" s="30">
        <f>白河市・西白河郡・東白川郡【中通り地区】!H22</f>
        <v>300</v>
      </c>
      <c r="I12" s="29">
        <f>白河市・西白河郡・東白川郡【中通り地区】!I22</f>
        <v>0</v>
      </c>
      <c r="J12" s="30">
        <f>白河市・西白河郡・東白川郡【中通り地区】!J22</f>
        <v>1150</v>
      </c>
      <c r="K12" s="29">
        <f>白河市・西白河郡・東白川郡【中通り地区】!K22</f>
        <v>0</v>
      </c>
      <c r="L12" s="30">
        <f>白河市・西白河郡・東白川郡【中通り地区】!L22</f>
        <v>200</v>
      </c>
      <c r="M12" s="29">
        <f>白河市・西白河郡・東白川郡【中通り地区】!M22</f>
        <v>0</v>
      </c>
      <c r="N12" s="30">
        <f>白河市・西白河郡・東白川郡【中通り地区】!N22</f>
        <v>5600</v>
      </c>
      <c r="O12" s="29">
        <f>白河市・西白河郡・東白川郡【中通り地区】!O22</f>
        <v>0</v>
      </c>
      <c r="P12" s="30">
        <f>白河市・西白河郡・東白川郡【中通り地区】!P22</f>
        <v>50</v>
      </c>
      <c r="Q12" s="29">
        <f>白河市・西白河郡・東白川郡【中通り地区】!Q22</f>
        <v>0</v>
      </c>
      <c r="R12" s="30">
        <f>白河市・西白河郡・東白川郡【中通り地区】!R22</f>
        <v>200</v>
      </c>
      <c r="S12" s="29">
        <f>白河市・西白河郡・東白川郡【中通り地区】!S22</f>
        <v>0</v>
      </c>
      <c r="T12" s="30">
        <f>白河市・西白河郡・東白川郡【中通り地区】!T22</f>
        <v>0</v>
      </c>
      <c r="U12" s="31">
        <f>白河市・西白河郡・東白川郡【中通り地区】!U22</f>
        <v>0</v>
      </c>
    </row>
    <row r="13" spans="1:24" s="17" customFormat="1" ht="14.85" customHeight="1">
      <c r="A13" s="353"/>
      <c r="B13" s="349" t="s">
        <v>34</v>
      </c>
      <c r="C13" s="350"/>
      <c r="D13" s="21">
        <f t="shared" si="0"/>
        <v>7550</v>
      </c>
      <c r="E13" s="22">
        <f t="shared" si="0"/>
        <v>0</v>
      </c>
      <c r="F13" s="28">
        <f>須賀川市・石川郡【中通り地区】!F23</f>
        <v>300</v>
      </c>
      <c r="G13" s="29">
        <f>須賀川市・石川郡【中通り地区】!G23</f>
        <v>0</v>
      </c>
      <c r="H13" s="30">
        <f>須賀川市・石川郡【中通り地区】!H23</f>
        <v>400</v>
      </c>
      <c r="I13" s="29">
        <f>須賀川市・石川郡【中通り地区】!I23</f>
        <v>0</v>
      </c>
      <c r="J13" s="30">
        <f>須賀川市・石川郡【中通り地区】!J23</f>
        <v>2750</v>
      </c>
      <c r="K13" s="29">
        <f>須賀川市・石川郡【中通り地区】!K23</f>
        <v>0</v>
      </c>
      <c r="L13" s="30">
        <f>須賀川市・石川郡【中通り地区】!L23</f>
        <v>100</v>
      </c>
      <c r="M13" s="29">
        <f>須賀川市・石川郡【中通り地区】!M23</f>
        <v>0</v>
      </c>
      <c r="N13" s="30">
        <f>須賀川市・石川郡【中通り地区】!N23</f>
        <v>3750</v>
      </c>
      <c r="O13" s="29">
        <f>須賀川市・石川郡【中通り地区】!O23</f>
        <v>0</v>
      </c>
      <c r="P13" s="30">
        <f>須賀川市・石川郡【中通り地区】!P23</f>
        <v>100</v>
      </c>
      <c r="Q13" s="29">
        <f>須賀川市・石川郡【中通り地区】!Q23</f>
        <v>0</v>
      </c>
      <c r="R13" s="30">
        <f>須賀川市・石川郡【中通り地区】!R23</f>
        <v>150</v>
      </c>
      <c r="S13" s="29">
        <f>須賀川市・石川郡【中通り地区】!S23</f>
        <v>0</v>
      </c>
      <c r="T13" s="30">
        <f>須賀川市・石川郡【中通り地区】!T23</f>
        <v>0</v>
      </c>
      <c r="U13" s="31">
        <f>須賀川市・石川郡【中通り地区】!U23</f>
        <v>0</v>
      </c>
    </row>
    <row r="14" spans="1:24" s="17" customFormat="1" ht="14.85" customHeight="1">
      <c r="A14" s="353"/>
      <c r="B14" s="357" t="s">
        <v>37</v>
      </c>
      <c r="C14" s="358"/>
      <c r="D14" s="21">
        <f t="shared" si="0"/>
        <v>6200</v>
      </c>
      <c r="E14" s="22">
        <f t="shared" si="0"/>
        <v>0</v>
      </c>
      <c r="F14" s="33">
        <f>白河市・西白河郡・東白川郡【中通り地区】!F32</f>
        <v>200</v>
      </c>
      <c r="G14" s="34">
        <f>白河市・西白河郡・東白川郡【中通り地区】!G32</f>
        <v>0</v>
      </c>
      <c r="H14" s="35">
        <f>白河市・西白河郡・東白川郡【中通り地区】!H32</f>
        <v>350</v>
      </c>
      <c r="I14" s="34">
        <f>白河市・西白河郡・東白川郡【中通り地区】!I32</f>
        <v>0</v>
      </c>
      <c r="J14" s="35">
        <f>白河市・西白河郡・東白川郡【中通り地区】!J32</f>
        <v>1950</v>
      </c>
      <c r="K14" s="34">
        <f>白河市・西白河郡・東白川郡【中通り地区】!K32</f>
        <v>0</v>
      </c>
      <c r="L14" s="35">
        <f>白河市・西白河郡・東白川郡【中通り地区】!L32</f>
        <v>150</v>
      </c>
      <c r="M14" s="34">
        <f>白河市・西白河郡・東白川郡【中通り地区】!M32</f>
        <v>0</v>
      </c>
      <c r="N14" s="35">
        <f>白河市・西白河郡・東白川郡【中通り地区】!N32</f>
        <v>3350</v>
      </c>
      <c r="O14" s="34">
        <f>白河市・西白河郡・東白川郡【中通り地区】!O32</f>
        <v>0</v>
      </c>
      <c r="P14" s="35">
        <f>白河市・西白河郡・東白川郡【中通り地区】!P32</f>
        <v>50</v>
      </c>
      <c r="Q14" s="34">
        <f>白河市・西白河郡・東白川郡【中通り地区】!Q32</f>
        <v>0</v>
      </c>
      <c r="R14" s="35">
        <f>白河市・西白河郡・東白川郡【中通り地区】!R32</f>
        <v>150</v>
      </c>
      <c r="S14" s="34">
        <f>白河市・西白河郡・東白川郡【中通り地区】!S32</f>
        <v>0</v>
      </c>
      <c r="T14" s="35">
        <f>白河市・西白河郡・東白川郡【中通り地区】!T32</f>
        <v>0</v>
      </c>
      <c r="U14" s="36">
        <f>白河市・西白河郡・東白川郡【中通り地区】!U32</f>
        <v>0</v>
      </c>
    </row>
    <row r="15" spans="1:24" s="17" customFormat="1" ht="14.85" customHeight="1">
      <c r="A15" s="353"/>
      <c r="B15" s="349" t="s">
        <v>38</v>
      </c>
      <c r="C15" s="350"/>
      <c r="D15" s="21">
        <f t="shared" si="0"/>
        <v>12450</v>
      </c>
      <c r="E15" s="22">
        <f t="shared" si="0"/>
        <v>0</v>
      </c>
      <c r="F15" s="28">
        <f>二本松市・本宮市【中通り地区】!F15</f>
        <v>800</v>
      </c>
      <c r="G15" s="29">
        <f>二本松市・本宮市【中通り地区】!G15</f>
        <v>0</v>
      </c>
      <c r="H15" s="30">
        <f>二本松市・本宮市【中通り地区】!H15</f>
        <v>450</v>
      </c>
      <c r="I15" s="29">
        <f>二本松市・本宮市【中通り地区】!I15</f>
        <v>0</v>
      </c>
      <c r="J15" s="30">
        <f>二本松市・本宮市【中通り地区】!J15</f>
        <v>3350</v>
      </c>
      <c r="K15" s="29">
        <f>二本松市・本宮市【中通り地区】!K15</f>
        <v>0</v>
      </c>
      <c r="L15" s="30">
        <f>二本松市・本宮市【中通り地区】!L15</f>
        <v>250</v>
      </c>
      <c r="M15" s="29">
        <f>二本松市・本宮市【中通り地区】!M15</f>
        <v>0</v>
      </c>
      <c r="N15" s="30">
        <f>二本松市・本宮市【中通り地区】!N15</f>
        <v>7300</v>
      </c>
      <c r="O15" s="29">
        <f>二本松市・本宮市【中通り地区】!O15</f>
        <v>0</v>
      </c>
      <c r="P15" s="30">
        <f>二本松市・本宮市【中通り地区】!P15</f>
        <v>50</v>
      </c>
      <c r="Q15" s="29">
        <f>二本松市・本宮市【中通り地区】!Q15</f>
        <v>0</v>
      </c>
      <c r="R15" s="30">
        <f>二本松市・本宮市【中通り地区】!R15</f>
        <v>250</v>
      </c>
      <c r="S15" s="29">
        <f>二本松市・本宮市【中通り地区】!S15</f>
        <v>0</v>
      </c>
      <c r="T15" s="30">
        <f>二本松市・本宮市【中通り地区】!T15</f>
        <v>0</v>
      </c>
      <c r="U15" s="31">
        <f>二本松市・本宮市【中通り地区】!U15</f>
        <v>0</v>
      </c>
    </row>
    <row r="16" spans="1:24" s="17" customFormat="1" ht="14.85" customHeight="1">
      <c r="A16" s="353"/>
      <c r="B16" s="349" t="s">
        <v>39</v>
      </c>
      <c r="C16" s="350"/>
      <c r="D16" s="21">
        <f t="shared" si="0"/>
        <v>8000</v>
      </c>
      <c r="E16" s="22">
        <f>G16+I16+K16+M16+O16+Q16+S16+U16</f>
        <v>0</v>
      </c>
      <c r="F16" s="28">
        <f>二本松市・本宮市【中通り地区】!F22</f>
        <v>500</v>
      </c>
      <c r="G16" s="29">
        <f>二本松市・本宮市【中通り地区】!G22</f>
        <v>0</v>
      </c>
      <c r="H16" s="30">
        <f>二本松市・本宮市【中通り地区】!H22</f>
        <v>300</v>
      </c>
      <c r="I16" s="29">
        <f>二本松市・本宮市【中通り地区】!I22</f>
        <v>0</v>
      </c>
      <c r="J16" s="30">
        <f>二本松市・本宮市【中通り地区】!J22</f>
        <v>3150</v>
      </c>
      <c r="K16" s="29">
        <f>二本松市・本宮市【中通り地区】!K22</f>
        <v>0</v>
      </c>
      <c r="L16" s="30">
        <f>二本松市・本宮市【中通り地区】!L22</f>
        <v>200</v>
      </c>
      <c r="M16" s="29">
        <f>二本松市・本宮市【中通り地区】!M22</f>
        <v>0</v>
      </c>
      <c r="N16" s="30">
        <f>二本松市・本宮市【中通り地区】!N22</f>
        <v>3650</v>
      </c>
      <c r="O16" s="29">
        <f>二本松市・本宮市【中通り地区】!O22</f>
        <v>0</v>
      </c>
      <c r="P16" s="30">
        <f>二本松市・本宮市【中通り地区】!P22</f>
        <v>50</v>
      </c>
      <c r="Q16" s="29">
        <f>二本松市・本宮市【中通り地区】!Q22</f>
        <v>0</v>
      </c>
      <c r="R16" s="30">
        <f>二本松市・本宮市【中通り地区】!R22</f>
        <v>150</v>
      </c>
      <c r="S16" s="29">
        <f>二本松市・本宮市【中通り地区】!S22</f>
        <v>0</v>
      </c>
      <c r="T16" s="30">
        <f>二本松市・本宮市【中通り地区】!T22</f>
        <v>0</v>
      </c>
      <c r="U16" s="31">
        <f>二本松市・本宮市【中通り地区】!U22</f>
        <v>0</v>
      </c>
    </row>
    <row r="17" spans="1:21" s="17" customFormat="1" ht="14.85" customHeight="1">
      <c r="A17" s="353"/>
      <c r="B17" s="349" t="s">
        <v>40</v>
      </c>
      <c r="C17" s="350"/>
      <c r="D17" s="21">
        <f t="shared" si="0"/>
        <v>68550</v>
      </c>
      <c r="E17" s="22">
        <f t="shared" si="0"/>
        <v>0</v>
      </c>
      <c r="F17" s="28">
        <f>福島市【中通り地区】!F52</f>
        <v>4900</v>
      </c>
      <c r="G17" s="29">
        <f>福島市【中通り地区】!G52</f>
        <v>0</v>
      </c>
      <c r="H17" s="30">
        <f>福島市【中通り地区】!H52</f>
        <v>5400</v>
      </c>
      <c r="I17" s="29">
        <f>福島市【中通り地区】!I52</f>
        <v>0</v>
      </c>
      <c r="J17" s="30">
        <f>福島市【中通り地区】!J52</f>
        <v>22600</v>
      </c>
      <c r="K17" s="29">
        <f>福島市【中通り地区】!K52</f>
        <v>0</v>
      </c>
      <c r="L17" s="30">
        <f>福島市【中通り地区】!L52</f>
        <v>1900</v>
      </c>
      <c r="M17" s="29">
        <f>福島市【中通り地区】!M52</f>
        <v>0</v>
      </c>
      <c r="N17" s="30">
        <f>福島市【中通り地区】!N52</f>
        <v>30350</v>
      </c>
      <c r="O17" s="29">
        <f>福島市【中通り地区】!O52</f>
        <v>0</v>
      </c>
      <c r="P17" s="30">
        <f>福島市【中通り地区】!P52</f>
        <v>850</v>
      </c>
      <c r="Q17" s="29">
        <f>福島市【中通り地区】!Q52</f>
        <v>0</v>
      </c>
      <c r="R17" s="30">
        <f>福島市【中通り地区】!R52</f>
        <v>2200</v>
      </c>
      <c r="S17" s="29">
        <f>福島市【中通り地区】!S52</f>
        <v>0</v>
      </c>
      <c r="T17" s="30">
        <f>福島市【中通り地区】!T52</f>
        <v>350</v>
      </c>
      <c r="U17" s="31">
        <f>福島市【中通り地区】!U52</f>
        <v>0</v>
      </c>
    </row>
    <row r="18" spans="1:21" s="17" customFormat="1" ht="14.85" customHeight="1">
      <c r="A18" s="353"/>
      <c r="B18" s="357" t="s">
        <v>42</v>
      </c>
      <c r="C18" s="358"/>
      <c r="D18" s="21">
        <f>F18+H18+J18+L18+N18+P18+R18+T18</f>
        <v>9950</v>
      </c>
      <c r="E18" s="22">
        <f>G18+I18+K18+M18+O18+Q18+S18+U18</f>
        <v>0</v>
      </c>
      <c r="F18" s="33">
        <f>伊達市・伊達郡【中通り地区】!F28</f>
        <v>350</v>
      </c>
      <c r="G18" s="34">
        <f>伊達市・伊達郡【中通り地区】!G28</f>
        <v>0</v>
      </c>
      <c r="H18" s="35">
        <f>伊達市・伊達郡【中通り地区】!H28</f>
        <v>350</v>
      </c>
      <c r="I18" s="34">
        <f>伊達市・伊達郡【中通り地区】!I28</f>
        <v>0</v>
      </c>
      <c r="J18" s="35">
        <f>伊達市・伊達郡【中通り地区】!J28</f>
        <v>3050</v>
      </c>
      <c r="K18" s="34">
        <f>伊達市・伊達郡【中通り地区】!K28</f>
        <v>0</v>
      </c>
      <c r="L18" s="35">
        <f>伊達市・伊達郡【中通り地区】!L28</f>
        <v>150</v>
      </c>
      <c r="M18" s="34">
        <f>伊達市・伊達郡【中通り地区】!M28</f>
        <v>0</v>
      </c>
      <c r="N18" s="35">
        <f>伊達市・伊達郡【中通り地区】!N28</f>
        <v>5650</v>
      </c>
      <c r="O18" s="34">
        <f>伊達市・伊達郡【中通り地区】!O28</f>
        <v>0</v>
      </c>
      <c r="P18" s="35">
        <f>伊達市・伊達郡【中通り地区】!P28</f>
        <v>100</v>
      </c>
      <c r="Q18" s="34">
        <f>伊達市・伊達郡【中通り地区】!Q28</f>
        <v>0</v>
      </c>
      <c r="R18" s="35">
        <f>伊達市・伊達郡【中通り地区】!R28</f>
        <v>300</v>
      </c>
      <c r="S18" s="34">
        <f>伊達市・伊達郡【中通り地区】!S28</f>
        <v>0</v>
      </c>
      <c r="T18" s="35">
        <f>伊達市・伊達郡【中通り地区】!T28</f>
        <v>0</v>
      </c>
      <c r="U18" s="36">
        <f>伊達市・伊達郡【中通り地区】!U28</f>
        <v>0</v>
      </c>
    </row>
    <row r="19" spans="1:21" s="17" customFormat="1" ht="14.85" customHeight="1" thickBot="1">
      <c r="A19" s="354"/>
      <c r="B19" s="349" t="s">
        <v>41</v>
      </c>
      <c r="C19" s="350"/>
      <c r="D19" s="21">
        <f t="shared" si="0"/>
        <v>14050</v>
      </c>
      <c r="E19" s="22">
        <f>G19+I19+K19+M19+O19+Q19+S19+U19</f>
        <v>0</v>
      </c>
      <c r="F19" s="28">
        <f>伊達市・伊達郡【中通り地区】!F18</f>
        <v>550</v>
      </c>
      <c r="G19" s="29">
        <f>伊達市・伊達郡【中通り地区】!G18</f>
        <v>0</v>
      </c>
      <c r="H19" s="30">
        <f>伊達市・伊達郡【中通り地区】!H18</f>
        <v>500</v>
      </c>
      <c r="I19" s="29">
        <f>伊達市・伊達郡【中通り地区】!I18</f>
        <v>0</v>
      </c>
      <c r="J19" s="30">
        <f>伊達市・伊達郡【中通り地区】!J18</f>
        <v>4200</v>
      </c>
      <c r="K19" s="29">
        <f>伊達市・伊達郡【中通り地区】!K18</f>
        <v>0</v>
      </c>
      <c r="L19" s="30">
        <f>伊達市・伊達郡【中通り地区】!L18</f>
        <v>350</v>
      </c>
      <c r="M19" s="29">
        <f>伊達市・伊達郡【中通り地区】!M18</f>
        <v>0</v>
      </c>
      <c r="N19" s="30">
        <f>伊達市・伊達郡【中通り地区】!N18</f>
        <v>8050</v>
      </c>
      <c r="O19" s="29">
        <f>伊達市・伊達郡【中通り地区】!O18</f>
        <v>0</v>
      </c>
      <c r="P19" s="30">
        <f>伊達市・伊達郡【中通り地区】!P18</f>
        <v>100</v>
      </c>
      <c r="Q19" s="29">
        <f>伊達市・伊達郡【中通り地区】!Q18</f>
        <v>0</v>
      </c>
      <c r="R19" s="30">
        <f>伊達市・伊達郡【中通り地区】!R18</f>
        <v>300</v>
      </c>
      <c r="S19" s="29">
        <f>伊達市・伊達郡【中通り地区】!S18</f>
        <v>0</v>
      </c>
      <c r="T19" s="30">
        <f>伊達市・伊達郡【中通り地区】!T18</f>
        <v>0</v>
      </c>
      <c r="U19" s="31">
        <f>伊達市・伊達郡【中通り地区】!U18</f>
        <v>0</v>
      </c>
    </row>
    <row r="20" spans="1:21" s="17" customFormat="1" ht="14.85" customHeight="1" thickTop="1" thickBot="1">
      <c r="A20" s="359" t="s">
        <v>43</v>
      </c>
      <c r="B20" s="360"/>
      <c r="C20" s="361"/>
      <c r="D20" s="37">
        <f t="shared" ref="D20:U20" si="1">SUM(D7:D19)</f>
        <v>248300</v>
      </c>
      <c r="E20" s="38">
        <f t="shared" si="1"/>
        <v>0</v>
      </c>
      <c r="F20" s="39">
        <f t="shared" si="1"/>
        <v>16150</v>
      </c>
      <c r="G20" s="40">
        <f t="shared" si="1"/>
        <v>0</v>
      </c>
      <c r="H20" s="41">
        <f t="shared" si="1"/>
        <v>17050</v>
      </c>
      <c r="I20" s="40">
        <f t="shared" si="1"/>
        <v>0</v>
      </c>
      <c r="J20" s="41">
        <f t="shared" si="1"/>
        <v>80350</v>
      </c>
      <c r="K20" s="40">
        <f t="shared" si="1"/>
        <v>0</v>
      </c>
      <c r="L20" s="41">
        <f t="shared" si="1"/>
        <v>6000</v>
      </c>
      <c r="M20" s="40">
        <f t="shared" si="1"/>
        <v>0</v>
      </c>
      <c r="N20" s="41">
        <f t="shared" si="1"/>
        <v>119100</v>
      </c>
      <c r="O20" s="40">
        <f t="shared" si="1"/>
        <v>0</v>
      </c>
      <c r="P20" s="41">
        <f t="shared" si="1"/>
        <v>2150</v>
      </c>
      <c r="Q20" s="40">
        <f t="shared" si="1"/>
        <v>0</v>
      </c>
      <c r="R20" s="41">
        <f t="shared" si="1"/>
        <v>7100</v>
      </c>
      <c r="S20" s="40">
        <f t="shared" si="1"/>
        <v>0</v>
      </c>
      <c r="T20" s="41">
        <f t="shared" si="1"/>
        <v>400</v>
      </c>
      <c r="U20" s="38">
        <f t="shared" si="1"/>
        <v>0</v>
      </c>
    </row>
    <row r="21" spans="1:21" s="17" customFormat="1" ht="14.85" customHeight="1" thickTop="1">
      <c r="A21" s="352" t="s">
        <v>44</v>
      </c>
      <c r="B21" s="355" t="s">
        <v>45</v>
      </c>
      <c r="C21" s="356"/>
      <c r="D21" s="21">
        <f t="shared" ref="D21:E26" si="2">F21+H21+J21+L21+N21+P21+R21+T21</f>
        <v>26150</v>
      </c>
      <c r="E21" s="22">
        <f t="shared" si="2"/>
        <v>0</v>
      </c>
      <c r="F21" s="44">
        <f>会津若松市・喜多方市【会津地区】!F19</f>
        <v>2250</v>
      </c>
      <c r="G21" s="25">
        <f>会津若松市・喜多方市【会津地区】!G19</f>
        <v>0</v>
      </c>
      <c r="H21" s="26">
        <f>会津若松市・喜多方市【会津地区】!H19</f>
        <v>1650</v>
      </c>
      <c r="I21" s="25">
        <f>会津若松市・喜多方市【会津地区】!I19</f>
        <v>0</v>
      </c>
      <c r="J21" s="26">
        <f>会津若松市・喜多方市【会津地区】!J19</f>
        <v>9200</v>
      </c>
      <c r="K21" s="25">
        <f>会津若松市・喜多方市【会津地区】!K19</f>
        <v>0</v>
      </c>
      <c r="L21" s="26">
        <f>会津若松市・喜多方市【会津地区】!L19</f>
        <v>650</v>
      </c>
      <c r="M21" s="25">
        <f>会津若松市・喜多方市【会津地区】!M19</f>
        <v>0</v>
      </c>
      <c r="N21" s="26">
        <f>会津若松市・喜多方市【会津地区】!N19</f>
        <v>11550</v>
      </c>
      <c r="O21" s="25">
        <f>会津若松市・喜多方市【会津地区】!O19</f>
        <v>0</v>
      </c>
      <c r="P21" s="26">
        <f>会津若松市・喜多方市【会津地区】!P19</f>
        <v>100</v>
      </c>
      <c r="Q21" s="25">
        <f>会津若松市・喜多方市【会津地区】!Q19</f>
        <v>0</v>
      </c>
      <c r="R21" s="26">
        <f>会津若松市・喜多方市【会津地区】!R19</f>
        <v>700</v>
      </c>
      <c r="S21" s="25">
        <f>会津若松市・喜多方市【会津地区】!S19</f>
        <v>0</v>
      </c>
      <c r="T21" s="26">
        <f>会津若松市・喜多方市【会津地区】!T19</f>
        <v>50</v>
      </c>
      <c r="U21" s="27">
        <f>会津若松市・喜多方市【会津地区】!U19</f>
        <v>0</v>
      </c>
    </row>
    <row r="22" spans="1:21" s="17" customFormat="1" ht="14.85" customHeight="1">
      <c r="A22" s="353"/>
      <c r="B22" s="349" t="s">
        <v>46</v>
      </c>
      <c r="C22" s="350"/>
      <c r="D22" s="21">
        <f t="shared" si="2"/>
        <v>12650</v>
      </c>
      <c r="E22" s="22">
        <f t="shared" si="2"/>
        <v>0</v>
      </c>
      <c r="F22" s="28">
        <f>会津若松市・喜多方市【会津地区】!F29</f>
        <v>850</v>
      </c>
      <c r="G22" s="29">
        <f>会津若松市・喜多方市【会津地区】!G29</f>
        <v>0</v>
      </c>
      <c r="H22" s="30">
        <f>会津若松市・喜多方市【会津地区】!H29</f>
        <v>550</v>
      </c>
      <c r="I22" s="29">
        <f>会津若松市・喜多方市【会津地区】!I29</f>
        <v>0</v>
      </c>
      <c r="J22" s="30">
        <f>会津若松市・喜多方市【会津地区】!J29</f>
        <v>5100</v>
      </c>
      <c r="K22" s="29">
        <f>会津若松市・喜多方市【会津地区】!K29</f>
        <v>0</v>
      </c>
      <c r="L22" s="30">
        <f>会津若松市・喜多方市【会津地区】!L29</f>
        <v>200</v>
      </c>
      <c r="M22" s="29">
        <f>会津若松市・喜多方市【会津地区】!M29</f>
        <v>0</v>
      </c>
      <c r="N22" s="30">
        <f>会津若松市・喜多方市【会津地区】!N29</f>
        <v>5700</v>
      </c>
      <c r="O22" s="29">
        <f>会津若松市・喜多方市【会津地区】!O29</f>
        <v>0</v>
      </c>
      <c r="P22" s="30">
        <f>会津若松市・喜多方市【会津地区】!P29</f>
        <v>50</v>
      </c>
      <c r="Q22" s="29">
        <f>会津若松市・喜多方市【会津地区】!Q29</f>
        <v>0</v>
      </c>
      <c r="R22" s="30">
        <f>会津若松市・喜多方市【会津地区】!R29</f>
        <v>200</v>
      </c>
      <c r="S22" s="29">
        <f>会津若松市・喜多方市【会津地区】!S29</f>
        <v>0</v>
      </c>
      <c r="T22" s="30">
        <f>会津若松市・喜多方市【会津地区】!T29</f>
        <v>0</v>
      </c>
      <c r="U22" s="31">
        <f>会津若松市・喜多方市【会津地区】!U29</f>
        <v>0</v>
      </c>
    </row>
    <row r="23" spans="1:21" s="17" customFormat="1" ht="14.85" customHeight="1">
      <c r="A23" s="353"/>
      <c r="B23" s="350" t="s">
        <v>48</v>
      </c>
      <c r="C23" s="362"/>
      <c r="D23" s="21">
        <f>F23+H23+J23+L23+N23+P23+R23+T23</f>
        <v>5550</v>
      </c>
      <c r="E23" s="22">
        <f>G23+I23+K23+M23+O23+Q23+S23+U23</f>
        <v>0</v>
      </c>
      <c r="F23" s="28">
        <f>耶麻郡・河沼郡【会津地区】!F24</f>
        <v>300</v>
      </c>
      <c r="G23" s="29">
        <f>耶麻郡・河沼郡【会津地区】!G24</f>
        <v>0</v>
      </c>
      <c r="H23" s="30">
        <f>耶麻郡・河沼郡【会津地区】!H24</f>
        <v>150</v>
      </c>
      <c r="I23" s="29">
        <f>耶麻郡・河沼郡【会津地区】!I24</f>
        <v>0</v>
      </c>
      <c r="J23" s="30">
        <f>耶麻郡・河沼郡【会津地区】!J24</f>
        <v>1300</v>
      </c>
      <c r="K23" s="29">
        <f>耶麻郡・河沼郡【会津地区】!K24</f>
        <v>0</v>
      </c>
      <c r="L23" s="30">
        <f>耶麻郡・河沼郡【会津地区】!L24</f>
        <v>150</v>
      </c>
      <c r="M23" s="29">
        <f>耶麻郡・河沼郡【会津地区】!M24</f>
        <v>0</v>
      </c>
      <c r="N23" s="30">
        <f>耶麻郡・河沼郡【会津地区】!N24</f>
        <v>3500</v>
      </c>
      <c r="O23" s="29">
        <f>耶麻郡・河沼郡【会津地区】!O24</f>
        <v>0</v>
      </c>
      <c r="P23" s="30">
        <f>耶麻郡・河沼郡【会津地区】!P24</f>
        <v>50</v>
      </c>
      <c r="Q23" s="29">
        <f>耶麻郡・河沼郡【会津地区】!Q24</f>
        <v>0</v>
      </c>
      <c r="R23" s="30">
        <f>耶麻郡・河沼郡【会津地区】!R24</f>
        <v>100</v>
      </c>
      <c r="S23" s="29">
        <f>耶麻郡・河沼郡【会津地区】!S24</f>
        <v>0</v>
      </c>
      <c r="T23" s="30">
        <f>耶麻郡・河沼郡【会津地区】!T24</f>
        <v>0</v>
      </c>
      <c r="U23" s="31">
        <f>耶麻郡・河沼郡【会津地区】!U24</f>
        <v>0</v>
      </c>
    </row>
    <row r="24" spans="1:21" s="17" customFormat="1" ht="14.85" customHeight="1">
      <c r="A24" s="353"/>
      <c r="B24" s="349" t="s">
        <v>47</v>
      </c>
      <c r="C24" s="350"/>
      <c r="D24" s="21">
        <f t="shared" si="2"/>
        <v>6200</v>
      </c>
      <c r="E24" s="22">
        <f t="shared" si="2"/>
        <v>0</v>
      </c>
      <c r="F24" s="28">
        <f>耶麻郡・河沼郡【会津地区】!F15</f>
        <v>400</v>
      </c>
      <c r="G24" s="29">
        <f>耶麻郡・河沼郡【会津地区】!G15</f>
        <v>0</v>
      </c>
      <c r="H24" s="30">
        <f>耶麻郡・河沼郡【会津地区】!H15</f>
        <v>300</v>
      </c>
      <c r="I24" s="29">
        <f>耶麻郡・河沼郡【会津地区】!I15</f>
        <v>0</v>
      </c>
      <c r="J24" s="30">
        <f>耶麻郡・河沼郡【会津地区】!J15</f>
        <v>1050</v>
      </c>
      <c r="K24" s="29">
        <f>耶麻郡・河沼郡【会津地区】!K15</f>
        <v>0</v>
      </c>
      <c r="L24" s="30">
        <f>耶麻郡・河沼郡【会津地区】!L15</f>
        <v>150</v>
      </c>
      <c r="M24" s="29">
        <f>耶麻郡・河沼郡【会津地区】!M15</f>
        <v>0</v>
      </c>
      <c r="N24" s="30">
        <f>耶麻郡・河沼郡【会津地区】!N15</f>
        <v>4200</v>
      </c>
      <c r="O24" s="29">
        <f>耶麻郡・河沼郡【会津地区】!O15</f>
        <v>0</v>
      </c>
      <c r="P24" s="30">
        <f>耶麻郡・河沼郡【会津地区】!P15</f>
        <v>0</v>
      </c>
      <c r="Q24" s="29">
        <f>耶麻郡・河沼郡【会津地区】!Q15</f>
        <v>0</v>
      </c>
      <c r="R24" s="30">
        <f>耶麻郡・河沼郡【会津地区】!R15</f>
        <v>100</v>
      </c>
      <c r="S24" s="29">
        <f>耶麻郡・河沼郡【会津地区】!S15</f>
        <v>0</v>
      </c>
      <c r="T24" s="30">
        <f>耶麻郡・河沼郡【会津地区】!T15</f>
        <v>0</v>
      </c>
      <c r="U24" s="31">
        <f>耶麻郡・河沼郡【会津地区】!U15</f>
        <v>0</v>
      </c>
    </row>
    <row r="25" spans="1:21" s="17" customFormat="1" ht="14.85" customHeight="1">
      <c r="A25" s="353"/>
      <c r="B25" s="349" t="s">
        <v>49</v>
      </c>
      <c r="C25" s="350"/>
      <c r="D25" s="21">
        <f t="shared" si="2"/>
        <v>7850</v>
      </c>
      <c r="E25" s="22">
        <f t="shared" si="2"/>
        <v>0</v>
      </c>
      <c r="F25" s="28">
        <f>大沼郡・南会津郡【会津地区】!F14</f>
        <v>400</v>
      </c>
      <c r="G25" s="29">
        <f>大沼郡・南会津郡【会津地区】!G14</f>
        <v>0</v>
      </c>
      <c r="H25" s="30">
        <f>大沼郡・南会津郡【会津地区】!H14</f>
        <v>300</v>
      </c>
      <c r="I25" s="29">
        <f>大沼郡・南会津郡【会津地区】!I14</f>
        <v>0</v>
      </c>
      <c r="J25" s="30">
        <f>大沼郡・南会津郡【会津地区】!J14</f>
        <v>1400</v>
      </c>
      <c r="K25" s="29">
        <f>大沼郡・南会津郡【会津地区】!K14</f>
        <v>0</v>
      </c>
      <c r="L25" s="30">
        <f>大沼郡・南会津郡【会津地区】!L14</f>
        <v>200</v>
      </c>
      <c r="M25" s="29">
        <f>大沼郡・南会津郡【会津地区】!M14</f>
        <v>0</v>
      </c>
      <c r="N25" s="30">
        <f>大沼郡・南会津郡【会津地区】!N14</f>
        <v>5400</v>
      </c>
      <c r="O25" s="29">
        <f>大沼郡・南会津郡【会津地区】!O14</f>
        <v>0</v>
      </c>
      <c r="P25" s="30">
        <f>大沼郡・南会津郡【会津地区】!P14</f>
        <v>50</v>
      </c>
      <c r="Q25" s="29">
        <f>大沼郡・南会津郡【会津地区】!Q14</f>
        <v>0</v>
      </c>
      <c r="R25" s="30">
        <f>大沼郡・南会津郡【会津地区】!R14</f>
        <v>100</v>
      </c>
      <c r="S25" s="29">
        <f>大沼郡・南会津郡【会津地区】!S14</f>
        <v>0</v>
      </c>
      <c r="T25" s="30">
        <f>大沼郡・南会津郡【会津地区】!T14</f>
        <v>0</v>
      </c>
      <c r="U25" s="31">
        <f>大沼郡・南会津郡【会津地区】!U14</f>
        <v>0</v>
      </c>
    </row>
    <row r="26" spans="1:21" s="17" customFormat="1" ht="14.85" customHeight="1" thickBot="1">
      <c r="A26" s="354"/>
      <c r="B26" s="357" t="s">
        <v>50</v>
      </c>
      <c r="C26" s="358"/>
      <c r="D26" s="42">
        <f t="shared" si="2"/>
        <v>6500</v>
      </c>
      <c r="E26" s="43">
        <f t="shared" si="2"/>
        <v>0</v>
      </c>
      <c r="F26" s="33">
        <f>大沼郡・南会津郡【会津地区】!F25</f>
        <v>300</v>
      </c>
      <c r="G26" s="34">
        <f>大沼郡・南会津郡【会津地区】!G25</f>
        <v>0</v>
      </c>
      <c r="H26" s="35">
        <f>大沼郡・南会津郡【会津地区】!H25</f>
        <v>250</v>
      </c>
      <c r="I26" s="34">
        <f>大沼郡・南会津郡【会津地区】!I25</f>
        <v>0</v>
      </c>
      <c r="J26" s="35">
        <f>大沼郡・南会津郡【会津地区】!J25</f>
        <v>1500</v>
      </c>
      <c r="K26" s="34">
        <f>大沼郡・南会津郡【会津地区】!K25</f>
        <v>0</v>
      </c>
      <c r="L26" s="35">
        <f>大沼郡・南会津郡【会津地区】!L25</f>
        <v>100</v>
      </c>
      <c r="M26" s="34">
        <f>大沼郡・南会津郡【会津地区】!M25</f>
        <v>0</v>
      </c>
      <c r="N26" s="35">
        <f>大沼郡・南会津郡【会津地区】!N25</f>
        <v>4300</v>
      </c>
      <c r="O26" s="34">
        <f>大沼郡・南会津郡【会津地区】!O25</f>
        <v>0</v>
      </c>
      <c r="P26" s="35">
        <f>大沼郡・南会津郡【会津地区】!P25</f>
        <v>0</v>
      </c>
      <c r="Q26" s="34">
        <f>大沼郡・南会津郡【会津地区】!Q25</f>
        <v>0</v>
      </c>
      <c r="R26" s="35">
        <f>大沼郡・南会津郡【会津地区】!R25</f>
        <v>50</v>
      </c>
      <c r="S26" s="34">
        <f>大沼郡・南会津郡【会津地区】!S25</f>
        <v>0</v>
      </c>
      <c r="T26" s="35">
        <f>大沼郡・南会津郡【会津地区】!T25</f>
        <v>0</v>
      </c>
      <c r="U26" s="36">
        <f>大沼郡・南会津郡【会津地区】!U25</f>
        <v>0</v>
      </c>
    </row>
    <row r="27" spans="1:21" s="17" customFormat="1" ht="14.85" customHeight="1" thickTop="1" thickBot="1">
      <c r="A27" s="359" t="s">
        <v>51</v>
      </c>
      <c r="B27" s="360"/>
      <c r="C27" s="361"/>
      <c r="D27" s="37">
        <f t="shared" ref="D27:U27" si="3">SUM(D21:D26)</f>
        <v>64900</v>
      </c>
      <c r="E27" s="38">
        <f t="shared" si="3"/>
        <v>0</v>
      </c>
      <c r="F27" s="39">
        <f t="shared" si="3"/>
        <v>4500</v>
      </c>
      <c r="G27" s="40">
        <f t="shared" si="3"/>
        <v>0</v>
      </c>
      <c r="H27" s="41">
        <f t="shared" si="3"/>
        <v>3200</v>
      </c>
      <c r="I27" s="40">
        <f t="shared" si="3"/>
        <v>0</v>
      </c>
      <c r="J27" s="41">
        <f t="shared" si="3"/>
        <v>19550</v>
      </c>
      <c r="K27" s="40">
        <f t="shared" si="3"/>
        <v>0</v>
      </c>
      <c r="L27" s="41">
        <f t="shared" si="3"/>
        <v>1450</v>
      </c>
      <c r="M27" s="40">
        <f t="shared" si="3"/>
        <v>0</v>
      </c>
      <c r="N27" s="41">
        <f t="shared" si="3"/>
        <v>34650</v>
      </c>
      <c r="O27" s="40">
        <f t="shared" si="3"/>
        <v>0</v>
      </c>
      <c r="P27" s="41">
        <f t="shared" si="3"/>
        <v>250</v>
      </c>
      <c r="Q27" s="40">
        <f t="shared" si="3"/>
        <v>0</v>
      </c>
      <c r="R27" s="41">
        <f t="shared" si="3"/>
        <v>1250</v>
      </c>
      <c r="S27" s="40">
        <f t="shared" si="3"/>
        <v>0</v>
      </c>
      <c r="T27" s="41">
        <f t="shared" si="3"/>
        <v>50</v>
      </c>
      <c r="U27" s="38">
        <f t="shared" si="3"/>
        <v>0</v>
      </c>
    </row>
    <row r="28" spans="1:21" s="17" customFormat="1" ht="14.85" customHeight="1" thickTop="1">
      <c r="A28" s="352" t="s">
        <v>52</v>
      </c>
      <c r="B28" s="355" t="s">
        <v>53</v>
      </c>
      <c r="C28" s="356"/>
      <c r="D28" s="21">
        <f>F28+H28+J28+L28+N28+P28+R28+T28</f>
        <v>72550</v>
      </c>
      <c r="E28" s="22">
        <f t="shared" ref="D28:E31" si="4">G28+I28+K28+M28+O28+Q28+S28+U28</f>
        <v>0</v>
      </c>
      <c r="F28" s="44">
        <f>いわき市【浜通り地区】!F62</f>
        <v>7750</v>
      </c>
      <c r="G28" s="25">
        <f>いわき市【浜通り地区】!G62</f>
        <v>0</v>
      </c>
      <c r="H28" s="26">
        <f>いわき市【浜通り地区】!H62</f>
        <v>7900</v>
      </c>
      <c r="I28" s="25">
        <f>いわき市【浜通り地区】!I62</f>
        <v>0</v>
      </c>
      <c r="J28" s="26">
        <f>いわき市【浜通り地区】!J62</f>
        <v>24950</v>
      </c>
      <c r="K28" s="25">
        <f>いわき市【浜通り地区】!K62</f>
        <v>0</v>
      </c>
      <c r="L28" s="26">
        <f>いわき市【浜通り地区】!L62</f>
        <v>2650</v>
      </c>
      <c r="M28" s="25">
        <f>いわき市【浜通り地区】!M62</f>
        <v>0</v>
      </c>
      <c r="N28" s="26">
        <f>いわき市【浜通り地区】!N62</f>
        <v>26850</v>
      </c>
      <c r="O28" s="25">
        <f>いわき市【浜通り地区】!O62</f>
        <v>0</v>
      </c>
      <c r="P28" s="26">
        <f>いわき市【浜通り地区】!P62</f>
        <v>800</v>
      </c>
      <c r="Q28" s="25">
        <f>いわき市【浜通り地区】!Q62</f>
        <v>0</v>
      </c>
      <c r="R28" s="26">
        <f>いわき市【浜通り地区】!R62</f>
        <v>1600</v>
      </c>
      <c r="S28" s="25">
        <f>いわき市【浜通り地区】!S62</f>
        <v>0</v>
      </c>
      <c r="T28" s="26">
        <f>いわき市【浜通り地区】!T62</f>
        <v>50</v>
      </c>
      <c r="U28" s="27">
        <f>いわき市【浜通り地区】!U62</f>
        <v>0</v>
      </c>
    </row>
    <row r="29" spans="1:21" s="17" customFormat="1" ht="14.85" customHeight="1">
      <c r="A29" s="353"/>
      <c r="B29" s="349" t="s">
        <v>55</v>
      </c>
      <c r="C29" s="350"/>
      <c r="D29" s="21">
        <f>F29+H29+J29+L29+N29+P29+R29+T29</f>
        <v>8450</v>
      </c>
      <c r="E29" s="22">
        <f>G29+I29+K29+M29+O29+Q29+S29+U29</f>
        <v>0</v>
      </c>
      <c r="F29" s="28">
        <f>南相馬市・相馬市・相馬郡【浜通り地区】!F20</f>
        <v>300</v>
      </c>
      <c r="G29" s="29">
        <f>南相馬市・相馬市・相馬郡【浜通り地区】!G20</f>
        <v>0</v>
      </c>
      <c r="H29" s="30">
        <f>南相馬市・相馬市・相馬郡【浜通り地区】!H20</f>
        <v>800</v>
      </c>
      <c r="I29" s="29">
        <f>南相馬市・相馬市・相馬郡【浜通り地区】!I20</f>
        <v>0</v>
      </c>
      <c r="J29" s="30">
        <f>南相馬市・相馬市・相馬郡【浜通り地区】!J20</f>
        <v>3650</v>
      </c>
      <c r="K29" s="29">
        <f>南相馬市・相馬市・相馬郡【浜通り地区】!K20</f>
        <v>0</v>
      </c>
      <c r="L29" s="30">
        <f>南相馬市・相馬市・相馬郡【浜通り地区】!L20</f>
        <v>100</v>
      </c>
      <c r="M29" s="29">
        <f>南相馬市・相馬市・相馬郡【浜通り地区】!M20</f>
        <v>0</v>
      </c>
      <c r="N29" s="30">
        <f>南相馬市・相馬市・相馬郡【浜通り地区】!N20</f>
        <v>3350</v>
      </c>
      <c r="O29" s="29">
        <f>南相馬市・相馬市・相馬郡【浜通り地区】!O20</f>
        <v>0</v>
      </c>
      <c r="P29" s="30">
        <f>南相馬市・相馬市・相馬郡【浜通り地区】!P20</f>
        <v>50</v>
      </c>
      <c r="Q29" s="29">
        <f>南相馬市・相馬市・相馬郡【浜通り地区】!Q20</f>
        <v>0</v>
      </c>
      <c r="R29" s="30">
        <f>南相馬市・相馬市・相馬郡【浜通り地区】!R20</f>
        <v>100</v>
      </c>
      <c r="S29" s="29">
        <f>南相馬市・相馬市・相馬郡【浜通り地区】!S20</f>
        <v>0</v>
      </c>
      <c r="T29" s="30">
        <f>南相馬市・相馬市・相馬郡【浜通り地区】!T20</f>
        <v>100</v>
      </c>
      <c r="U29" s="31">
        <f>南相馬市・相馬市・相馬郡【浜通り地区】!U20</f>
        <v>0</v>
      </c>
    </row>
    <row r="30" spans="1:21" s="17" customFormat="1" ht="14.85" customHeight="1">
      <c r="A30" s="353"/>
      <c r="B30" s="357" t="s">
        <v>57</v>
      </c>
      <c r="C30" s="358"/>
      <c r="D30" s="21">
        <f>F30+H30+J30+L30+N30+P30+R30+T30</f>
        <v>3900</v>
      </c>
      <c r="E30" s="22">
        <f>G30+I30+K30+M30+O30+Q30+S30+U30</f>
        <v>0</v>
      </c>
      <c r="F30" s="33">
        <f>双葉郡【浜通り地区】!F15</f>
        <v>150</v>
      </c>
      <c r="G30" s="34">
        <f>双葉郡【浜通り地区】!G15</f>
        <v>0</v>
      </c>
      <c r="H30" s="35">
        <f>双葉郡【浜通り地区】!H15</f>
        <v>150</v>
      </c>
      <c r="I30" s="34">
        <f>双葉郡【浜通り地区】!I15</f>
        <v>0</v>
      </c>
      <c r="J30" s="35">
        <f>双葉郡【浜通り地区】!J15</f>
        <v>1100</v>
      </c>
      <c r="K30" s="34">
        <f>双葉郡【浜通り地区】!K15</f>
        <v>0</v>
      </c>
      <c r="L30" s="35">
        <f>双葉郡【浜通り地区】!L15</f>
        <v>0</v>
      </c>
      <c r="M30" s="34">
        <f>双葉郡【浜通り地区】!M15</f>
        <v>0</v>
      </c>
      <c r="N30" s="35">
        <f>双葉郡【浜通り地区】!N15</f>
        <v>2500</v>
      </c>
      <c r="O30" s="34">
        <f>双葉郡【浜通り地区】!O15</f>
        <v>0</v>
      </c>
      <c r="P30" s="35">
        <f>双葉郡【浜通り地区】!P15</f>
        <v>0</v>
      </c>
      <c r="Q30" s="34">
        <f>双葉郡【浜通り地区】!Q15</f>
        <v>0</v>
      </c>
      <c r="R30" s="35">
        <f>双葉郡【浜通り地区】!R15</f>
        <v>0</v>
      </c>
      <c r="S30" s="34">
        <f>双葉郡【浜通り地区】!S15</f>
        <v>0</v>
      </c>
      <c r="T30" s="35">
        <f>双葉郡【浜通り地区】!T15</f>
        <v>0</v>
      </c>
      <c r="U30" s="36">
        <f>双葉郡【浜通り地区】!U15</f>
        <v>0</v>
      </c>
    </row>
    <row r="31" spans="1:21" s="17" customFormat="1" ht="14.85" customHeight="1">
      <c r="A31" s="353"/>
      <c r="B31" s="357" t="s">
        <v>56</v>
      </c>
      <c r="C31" s="358"/>
      <c r="D31" s="21">
        <f t="shared" si="4"/>
        <v>1300</v>
      </c>
      <c r="E31" s="22">
        <f t="shared" si="4"/>
        <v>0</v>
      </c>
      <c r="F31" s="33">
        <f>南相馬市・相馬市・相馬郡【浜通り地区】!F26</f>
        <v>50</v>
      </c>
      <c r="G31" s="34">
        <f>南相馬市・相馬市・相馬郡【浜通り地区】!G26</f>
        <v>0</v>
      </c>
      <c r="H31" s="35">
        <f>南相馬市・相馬市・相馬郡【浜通り地区】!H26</f>
        <v>50</v>
      </c>
      <c r="I31" s="34">
        <f>南相馬市・相馬市・相馬郡【浜通り地区】!I26</f>
        <v>0</v>
      </c>
      <c r="J31" s="35">
        <f>南相馬市・相馬市・相馬郡【浜通り地区】!J26</f>
        <v>150</v>
      </c>
      <c r="K31" s="34">
        <f>南相馬市・相馬市・相馬郡【浜通り地区】!K26</f>
        <v>0</v>
      </c>
      <c r="L31" s="35">
        <f>南相馬市・相馬市・相馬郡【浜通り地区】!L26</f>
        <v>0</v>
      </c>
      <c r="M31" s="34">
        <f>南相馬市・相馬市・相馬郡【浜通り地区】!M26</f>
        <v>0</v>
      </c>
      <c r="N31" s="35">
        <f>南相馬市・相馬市・相馬郡【浜通り地区】!N26</f>
        <v>950</v>
      </c>
      <c r="O31" s="34">
        <f>南相馬市・相馬市・相馬郡【浜通り地区】!O26</f>
        <v>0</v>
      </c>
      <c r="P31" s="35">
        <f>南相馬市・相馬市・相馬郡【浜通り地区】!P26</f>
        <v>0</v>
      </c>
      <c r="Q31" s="34">
        <f>南相馬市・相馬市・相馬郡【浜通り地区】!Q26</f>
        <v>0</v>
      </c>
      <c r="R31" s="35">
        <f>南相馬市・相馬市・相馬郡【浜通り地区】!R26</f>
        <v>50</v>
      </c>
      <c r="S31" s="34">
        <f>南相馬市・相馬市・相馬郡【浜通り地区】!S26</f>
        <v>0</v>
      </c>
      <c r="T31" s="35">
        <f>南相馬市・相馬市・相馬郡【浜通り地区】!T26</f>
        <v>50</v>
      </c>
      <c r="U31" s="36">
        <f>南相馬市・相馬市・相馬郡【浜通り地区】!U26</f>
        <v>0</v>
      </c>
    </row>
    <row r="32" spans="1:21" s="17" customFormat="1" ht="14.85" customHeight="1" thickBot="1">
      <c r="A32" s="354"/>
      <c r="B32" s="349" t="s">
        <v>54</v>
      </c>
      <c r="C32" s="350"/>
      <c r="D32" s="21">
        <f>F32+H32+J32+L32+N32+P32+R32+T32</f>
        <v>15400</v>
      </c>
      <c r="E32" s="22">
        <f>G32+I32+K32+M32+O32+Q32+S32+U32</f>
        <v>0</v>
      </c>
      <c r="F32" s="28">
        <f>南相馬市・相馬市・相馬郡【浜通り地区】!F13</f>
        <v>600</v>
      </c>
      <c r="G32" s="29">
        <f>南相馬市・相馬市・相馬郡【浜通り地区】!G13</f>
        <v>0</v>
      </c>
      <c r="H32" s="30">
        <f>南相馬市・相馬市・相馬郡【浜通り地区】!H13</f>
        <v>750</v>
      </c>
      <c r="I32" s="29">
        <f>南相馬市・相馬市・相馬郡【浜通り地区】!I13</f>
        <v>0</v>
      </c>
      <c r="J32" s="30">
        <f>南相馬市・相馬市・相馬郡【浜通り地区】!J13</f>
        <v>4350</v>
      </c>
      <c r="K32" s="29">
        <f>南相馬市・相馬市・相馬郡【浜通り地区】!K13</f>
        <v>0</v>
      </c>
      <c r="L32" s="30">
        <f>南相馬市・相馬市・相馬郡【浜通り地区】!L13</f>
        <v>550</v>
      </c>
      <c r="M32" s="29">
        <f>南相馬市・相馬市・相馬郡【浜通り地区】!M13</f>
        <v>0</v>
      </c>
      <c r="N32" s="30">
        <f>南相馬市・相馬市・相馬郡【浜通り地区】!N13</f>
        <v>8800</v>
      </c>
      <c r="O32" s="29">
        <f>南相馬市・相馬市・相馬郡【浜通り地区】!O13</f>
        <v>0</v>
      </c>
      <c r="P32" s="30">
        <f>南相馬市・相馬市・相馬郡【浜通り地区】!P13</f>
        <v>50</v>
      </c>
      <c r="Q32" s="29">
        <f>南相馬市・相馬市・相馬郡【浜通り地区】!Q13</f>
        <v>0</v>
      </c>
      <c r="R32" s="30">
        <f>南相馬市・相馬市・相馬郡【浜通り地区】!R13</f>
        <v>250</v>
      </c>
      <c r="S32" s="29">
        <f>南相馬市・相馬市・相馬郡【浜通り地区】!S13</f>
        <v>0</v>
      </c>
      <c r="T32" s="30">
        <f>南相馬市・相馬市・相馬郡【浜通り地区】!T13</f>
        <v>50</v>
      </c>
      <c r="U32" s="31">
        <f>南相馬市・相馬市・相馬郡【浜通り地区】!U13</f>
        <v>0</v>
      </c>
    </row>
    <row r="33" spans="1:24" s="17" customFormat="1" ht="14.85" customHeight="1" thickTop="1" thickBot="1">
      <c r="A33" s="359" t="s">
        <v>58</v>
      </c>
      <c r="B33" s="360"/>
      <c r="C33" s="361"/>
      <c r="D33" s="37">
        <f t="shared" ref="D33:U33" si="5">SUM(D28:D32)</f>
        <v>101600</v>
      </c>
      <c r="E33" s="38">
        <f t="shared" si="5"/>
        <v>0</v>
      </c>
      <c r="F33" s="39">
        <f t="shared" si="5"/>
        <v>8850</v>
      </c>
      <c r="G33" s="40">
        <f t="shared" si="5"/>
        <v>0</v>
      </c>
      <c r="H33" s="39">
        <f t="shared" si="5"/>
        <v>9650</v>
      </c>
      <c r="I33" s="40">
        <f t="shared" si="5"/>
        <v>0</v>
      </c>
      <c r="J33" s="39">
        <f t="shared" si="5"/>
        <v>34200</v>
      </c>
      <c r="K33" s="40">
        <f t="shared" si="5"/>
        <v>0</v>
      </c>
      <c r="L33" s="39">
        <f t="shared" si="5"/>
        <v>3300</v>
      </c>
      <c r="M33" s="40">
        <f t="shared" si="5"/>
        <v>0</v>
      </c>
      <c r="N33" s="39">
        <f t="shared" si="5"/>
        <v>42450</v>
      </c>
      <c r="O33" s="40">
        <f t="shared" si="5"/>
        <v>0</v>
      </c>
      <c r="P33" s="39">
        <f t="shared" si="5"/>
        <v>900</v>
      </c>
      <c r="Q33" s="40">
        <f t="shared" si="5"/>
        <v>0</v>
      </c>
      <c r="R33" s="39">
        <f t="shared" si="5"/>
        <v>2000</v>
      </c>
      <c r="S33" s="40">
        <f t="shared" si="5"/>
        <v>0</v>
      </c>
      <c r="T33" s="41">
        <f t="shared" si="5"/>
        <v>250</v>
      </c>
      <c r="U33" s="38">
        <f t="shared" si="5"/>
        <v>0</v>
      </c>
    </row>
    <row r="34" spans="1:24" s="17" customFormat="1" ht="14.85" customHeight="1" thickTop="1">
      <c r="A34" s="363" t="s">
        <v>59</v>
      </c>
      <c r="B34" s="364"/>
      <c r="C34" s="365"/>
      <c r="D34" s="45">
        <f t="shared" ref="D34:U34" si="6">D33+D27+D20</f>
        <v>414800</v>
      </c>
      <c r="E34" s="46">
        <f t="shared" si="6"/>
        <v>0</v>
      </c>
      <c r="F34" s="47">
        <f t="shared" si="6"/>
        <v>29500</v>
      </c>
      <c r="G34" s="48">
        <f t="shared" si="6"/>
        <v>0</v>
      </c>
      <c r="H34" s="49">
        <f t="shared" si="6"/>
        <v>29900</v>
      </c>
      <c r="I34" s="48">
        <f t="shared" si="6"/>
        <v>0</v>
      </c>
      <c r="J34" s="49">
        <f t="shared" si="6"/>
        <v>134100</v>
      </c>
      <c r="K34" s="48">
        <f t="shared" si="6"/>
        <v>0</v>
      </c>
      <c r="L34" s="49">
        <f t="shared" si="6"/>
        <v>10750</v>
      </c>
      <c r="M34" s="48">
        <f t="shared" si="6"/>
        <v>0</v>
      </c>
      <c r="N34" s="49">
        <f t="shared" si="6"/>
        <v>196200</v>
      </c>
      <c r="O34" s="48">
        <f t="shared" si="6"/>
        <v>0</v>
      </c>
      <c r="P34" s="49">
        <f t="shared" si="6"/>
        <v>3300</v>
      </c>
      <c r="Q34" s="48">
        <f t="shared" si="6"/>
        <v>0</v>
      </c>
      <c r="R34" s="49">
        <f t="shared" si="6"/>
        <v>10350</v>
      </c>
      <c r="S34" s="48">
        <f t="shared" si="6"/>
        <v>0</v>
      </c>
      <c r="T34" s="49">
        <f t="shared" si="6"/>
        <v>700</v>
      </c>
      <c r="U34" s="46">
        <f t="shared" si="6"/>
        <v>0</v>
      </c>
    </row>
    <row r="35" spans="1:24" s="17" customFormat="1" ht="14.85" customHeight="1">
      <c r="B35" s="50"/>
      <c r="D35" s="51"/>
      <c r="E35" s="51"/>
      <c r="F35" s="51"/>
      <c r="G35" s="51"/>
      <c r="H35" s="51"/>
      <c r="I35" s="51"/>
      <c r="J35" s="51"/>
      <c r="K35" s="51"/>
      <c r="L35" s="51"/>
      <c r="M35" s="51"/>
      <c r="N35" s="51"/>
      <c r="O35" s="51"/>
      <c r="P35" s="51"/>
      <c r="Q35" s="52"/>
      <c r="S35" s="53"/>
      <c r="T35" s="366"/>
      <c r="U35" s="366"/>
      <c r="X35" s="312"/>
    </row>
    <row r="36" spans="1:24" s="17" customFormat="1" ht="14.85" customHeight="1">
      <c r="B36" s="50"/>
      <c r="D36" s="51"/>
      <c r="E36" s="51"/>
      <c r="F36" s="51"/>
      <c r="G36" s="51"/>
      <c r="H36" s="51"/>
      <c r="I36" s="51"/>
      <c r="J36" s="51"/>
      <c r="K36" s="51"/>
      <c r="L36" s="51"/>
      <c r="M36" s="51"/>
      <c r="N36" s="51"/>
      <c r="O36" s="51"/>
      <c r="P36" s="51"/>
      <c r="Q36" s="51"/>
      <c r="R36" s="51"/>
      <c r="S36" s="51"/>
      <c r="T36" s="51"/>
      <c r="U36" s="51"/>
    </row>
    <row r="37" spans="1:24" s="17" customFormat="1" ht="14.85" customHeight="1">
      <c r="A37" s="54"/>
      <c r="B37" s="54"/>
      <c r="C37" s="54"/>
      <c r="D37" s="54"/>
      <c r="E37" s="54"/>
      <c r="F37" s="54"/>
      <c r="G37" s="54"/>
      <c r="H37" s="54"/>
      <c r="I37" s="54"/>
      <c r="J37" s="54"/>
      <c r="K37" s="54"/>
      <c r="L37" s="54"/>
      <c r="M37" s="54"/>
      <c r="N37" s="54"/>
      <c r="O37" s="54"/>
      <c r="P37" s="54"/>
      <c r="Q37" s="54"/>
      <c r="R37" s="54"/>
      <c r="S37" s="54"/>
      <c r="T37" s="54"/>
      <c r="U37" s="54"/>
    </row>
    <row r="38" spans="1:24" s="17" customFormat="1" ht="14.85" customHeight="1">
      <c r="A38" s="313"/>
      <c r="B38" s="313"/>
      <c r="C38" s="313"/>
      <c r="D38" s="55"/>
      <c r="E38" s="314"/>
      <c r="F38" s="314"/>
      <c r="G38" s="314"/>
      <c r="H38" s="314"/>
      <c r="I38" s="314"/>
      <c r="J38" s="314"/>
      <c r="K38" s="314"/>
      <c r="L38" s="314"/>
      <c r="M38" s="314"/>
      <c r="N38" s="315"/>
      <c r="O38" s="314"/>
      <c r="P38" s="314"/>
      <c r="Q38" s="314"/>
      <c r="R38" s="314"/>
      <c r="S38" s="314"/>
      <c r="T38" s="314"/>
      <c r="U38" s="314"/>
    </row>
    <row r="39" spans="1:24" ht="15" customHeight="1">
      <c r="O39" s="56"/>
    </row>
    <row r="40" spans="1:24" ht="15" customHeight="1">
      <c r="O40" s="56"/>
    </row>
    <row r="41" spans="1:24" ht="15" customHeight="1"/>
    <row r="42" spans="1:24" ht="15" customHeight="1">
      <c r="C42" s="316"/>
      <c r="D42" s="317"/>
      <c r="E42" s="316"/>
      <c r="F42" s="316"/>
    </row>
    <row r="43" spans="1:24" ht="15" customHeight="1"/>
    <row r="44" spans="1:24" ht="15" customHeight="1"/>
    <row r="45" spans="1:24" ht="15" customHeight="1"/>
    <row r="46" spans="1:24" ht="15" customHeight="1"/>
    <row r="47" spans="1:24" ht="15" customHeight="1">
      <c r="O47" s="56"/>
      <c r="P47" s="56"/>
    </row>
    <row r="48" spans="1:24" ht="15" customHeight="1">
      <c r="O48" s="56"/>
      <c r="P48" s="56"/>
    </row>
  </sheetData>
  <sheetProtection sheet="1" objects="1" scenarios="1"/>
  <protectedRanges>
    <protectedRange sqref="A2:U2 A3:P3" name="範囲1"/>
  </protectedRanges>
  <mergeCells count="53">
    <mergeCell ref="A33:C33"/>
    <mergeCell ref="A34:C34"/>
    <mergeCell ref="T35:U35"/>
    <mergeCell ref="A27:C27"/>
    <mergeCell ref="A28:A32"/>
    <mergeCell ref="B28:C28"/>
    <mergeCell ref="B29:C29"/>
    <mergeCell ref="B30:C30"/>
    <mergeCell ref="B31:C31"/>
    <mergeCell ref="B32:C32"/>
    <mergeCell ref="A20:C20"/>
    <mergeCell ref="A21:A26"/>
    <mergeCell ref="B21:C21"/>
    <mergeCell ref="B22:C22"/>
    <mergeCell ref="B23:C23"/>
    <mergeCell ref="B24:C24"/>
    <mergeCell ref="B25:C25"/>
    <mergeCell ref="B26:C26"/>
    <mergeCell ref="B19:C19"/>
    <mergeCell ref="R5:S5"/>
    <mergeCell ref="T5:U5"/>
    <mergeCell ref="A7:A19"/>
    <mergeCell ref="B7:C7"/>
    <mergeCell ref="B8:C8"/>
    <mergeCell ref="B9:C9"/>
    <mergeCell ref="B10:C10"/>
    <mergeCell ref="B11:C11"/>
    <mergeCell ref="B12:C12"/>
    <mergeCell ref="B13:C13"/>
    <mergeCell ref="B14:C14"/>
    <mergeCell ref="B15:C15"/>
    <mergeCell ref="B16:C16"/>
    <mergeCell ref="B17:C17"/>
    <mergeCell ref="B18:C18"/>
    <mergeCell ref="A4:C4"/>
    <mergeCell ref="P4:U4"/>
    <mergeCell ref="A5:C6"/>
    <mergeCell ref="D5:E5"/>
    <mergeCell ref="F5:G5"/>
    <mergeCell ref="H5:I5"/>
    <mergeCell ref="J5:K5"/>
    <mergeCell ref="L5:M5"/>
    <mergeCell ref="N5:O5"/>
    <mergeCell ref="P5:Q5"/>
    <mergeCell ref="A3:F3"/>
    <mergeCell ref="G3:K3"/>
    <mergeCell ref="L3:P3"/>
    <mergeCell ref="Q3:U3"/>
    <mergeCell ref="L1:U1"/>
    <mergeCell ref="A2:F2"/>
    <mergeCell ref="G2:M2"/>
    <mergeCell ref="N2:P2"/>
    <mergeCell ref="Q2:U2"/>
  </mergeCells>
  <phoneticPr fontId="20"/>
  <conditionalFormatting sqref="G7:G34">
    <cfRule type="expression" dxfId="158" priority="8" stopIfTrue="1">
      <formula>G7&gt;F7</formula>
    </cfRule>
  </conditionalFormatting>
  <conditionalFormatting sqref="I7:I34">
    <cfRule type="expression" dxfId="157" priority="7" stopIfTrue="1">
      <formula>I7&gt;H7</formula>
    </cfRule>
  </conditionalFormatting>
  <conditionalFormatting sqref="K7:K34">
    <cfRule type="expression" dxfId="156" priority="6" stopIfTrue="1">
      <formula>K7&gt;J7</formula>
    </cfRule>
  </conditionalFormatting>
  <conditionalFormatting sqref="M7:M34">
    <cfRule type="expression" dxfId="155" priority="5" stopIfTrue="1">
      <formula>M7&gt;L7</formula>
    </cfRule>
  </conditionalFormatting>
  <conditionalFormatting sqref="O7:O34">
    <cfRule type="expression" dxfId="154" priority="4" stopIfTrue="1">
      <formula>O7&gt;N7</formula>
    </cfRule>
  </conditionalFormatting>
  <conditionalFormatting sqref="Q7:Q34">
    <cfRule type="expression" dxfId="153" priority="3" stopIfTrue="1">
      <formula>Q7&gt;P7</formula>
    </cfRule>
  </conditionalFormatting>
  <conditionalFormatting sqref="S7:S34">
    <cfRule type="expression" dxfId="152" priority="2" stopIfTrue="1">
      <formula>S7&gt;R7</formula>
    </cfRule>
  </conditionalFormatting>
  <conditionalFormatting sqref="U7:U34">
    <cfRule type="expression" dxfId="151" priority="1" stopIfTrue="1">
      <formula>U7&gt;T7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2">
    <tabColor rgb="FFCCFFFF"/>
  </sheetPr>
  <dimension ref="A1:U46"/>
  <sheetViews>
    <sheetView showZeros="0" topLeftCell="A4" zoomScaleNormal="100" zoomScaleSheetLayoutView="75" workbookViewId="0">
      <selection activeCell="AB17" sqref="AB17"/>
    </sheetView>
  </sheetViews>
  <sheetFormatPr defaultColWidth="9" defaultRowHeight="13.5"/>
  <cols>
    <col min="1" max="21" width="6.375" style="16" customWidth="1"/>
    <col min="22" max="16384" width="9" style="16"/>
  </cols>
  <sheetData>
    <row r="1" spans="1:21" s="15" customFormat="1" ht="25.5" customHeight="1">
      <c r="A1" s="14" t="s">
        <v>13</v>
      </c>
      <c r="G1" s="14"/>
      <c r="O1" s="330" t="s">
        <v>362</v>
      </c>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338" t="s">
        <v>363</v>
      </c>
      <c r="B4" s="338"/>
      <c r="C4" s="338"/>
      <c r="D4" s="475" t="s">
        <v>400</v>
      </c>
      <c r="E4" s="475"/>
      <c r="F4" s="475"/>
      <c r="G4" s="475"/>
      <c r="H4" s="475"/>
      <c r="I4" s="475"/>
      <c r="J4" s="475"/>
      <c r="K4" s="475"/>
      <c r="L4" s="475"/>
      <c r="M4" s="475"/>
      <c r="N4" s="475"/>
      <c r="O4" s="475"/>
      <c r="P4" s="339" t="s">
        <v>16</v>
      </c>
      <c r="Q4" s="339"/>
      <c r="R4" s="339"/>
      <c r="S4" s="339"/>
      <c r="T4" s="339"/>
      <c r="U4" s="339"/>
    </row>
    <row r="5" spans="1:21" s="17" customFormat="1" ht="14.85" customHeight="1">
      <c r="A5" s="450" t="s">
        <v>60</v>
      </c>
      <c r="B5" s="348" t="s">
        <v>61</v>
      </c>
      <c r="C5" s="462"/>
      <c r="D5" s="458" t="s">
        <v>62</v>
      </c>
      <c r="E5" s="460"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9"/>
      <c r="E6" s="461"/>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322"/>
      <c r="B7" s="456" t="s">
        <v>63</v>
      </c>
      <c r="C7" s="457"/>
      <c r="D7" s="157">
        <f t="shared" ref="D7:D18" si="0">F7+H7+J7+L7+N7+P7+R7+T7</f>
        <v>1600</v>
      </c>
      <c r="E7" s="158">
        <f t="shared" ref="E7:E18" si="1">G7+I7+K7+M7+O7+Q7+S7+U7</f>
        <v>0</v>
      </c>
      <c r="F7" s="153">
        <v>1400</v>
      </c>
      <c r="G7" s="58"/>
      <c r="H7" s="57"/>
      <c r="I7" s="58"/>
      <c r="J7" s="57">
        <v>200</v>
      </c>
      <c r="K7" s="58"/>
      <c r="L7" s="57"/>
      <c r="M7" s="58"/>
      <c r="N7" s="57"/>
      <c r="O7" s="58"/>
      <c r="P7" s="57"/>
      <c r="Q7" s="58"/>
      <c r="R7" s="57"/>
      <c r="S7" s="58"/>
      <c r="T7" s="57"/>
      <c r="U7" s="59"/>
    </row>
    <row r="8" spans="1:21" s="17" customFormat="1" ht="14.85" customHeight="1">
      <c r="A8" s="68"/>
      <c r="B8" s="456" t="s">
        <v>383</v>
      </c>
      <c r="C8" s="457"/>
      <c r="D8" s="157">
        <f t="shared" si="0"/>
        <v>2650</v>
      </c>
      <c r="E8" s="158">
        <f t="shared" si="1"/>
        <v>0</v>
      </c>
      <c r="F8" s="153">
        <v>2100</v>
      </c>
      <c r="G8" s="58"/>
      <c r="H8" s="57"/>
      <c r="I8" s="58"/>
      <c r="J8" s="57">
        <v>550</v>
      </c>
      <c r="K8" s="58"/>
      <c r="L8" s="57"/>
      <c r="M8" s="58"/>
      <c r="N8" s="57"/>
      <c r="O8" s="58"/>
      <c r="P8" s="57"/>
      <c r="Q8" s="58"/>
      <c r="R8" s="57"/>
      <c r="S8" s="58"/>
      <c r="T8" s="57"/>
      <c r="U8" s="59"/>
    </row>
    <row r="9" spans="1:21" s="17" customFormat="1" ht="14.85" customHeight="1">
      <c r="A9" s="68"/>
      <c r="B9" s="236" t="s">
        <v>64</v>
      </c>
      <c r="C9" s="237"/>
      <c r="D9" s="157">
        <f t="shared" si="0"/>
        <v>2200</v>
      </c>
      <c r="E9" s="158">
        <f t="shared" si="1"/>
        <v>0</v>
      </c>
      <c r="F9" s="153"/>
      <c r="G9" s="58"/>
      <c r="H9" s="57">
        <v>600</v>
      </c>
      <c r="I9" s="58"/>
      <c r="J9" s="57">
        <v>1550</v>
      </c>
      <c r="K9" s="58"/>
      <c r="L9" s="57"/>
      <c r="M9" s="58"/>
      <c r="N9" s="57"/>
      <c r="O9" s="58"/>
      <c r="P9" s="57"/>
      <c r="Q9" s="58"/>
      <c r="R9" s="57">
        <v>50</v>
      </c>
      <c r="S9" s="58"/>
      <c r="T9" s="57"/>
      <c r="U9" s="59"/>
    </row>
    <row r="10" spans="1:21" s="17" customFormat="1" ht="14.85" customHeight="1">
      <c r="A10" s="68"/>
      <c r="B10" s="236" t="s">
        <v>65</v>
      </c>
      <c r="C10" s="237"/>
      <c r="D10" s="157">
        <f t="shared" si="0"/>
        <v>2100</v>
      </c>
      <c r="E10" s="158">
        <f t="shared" si="1"/>
        <v>0</v>
      </c>
      <c r="F10" s="153"/>
      <c r="G10" s="58"/>
      <c r="H10" s="57">
        <v>750</v>
      </c>
      <c r="I10" s="58"/>
      <c r="J10" s="57">
        <v>1350</v>
      </c>
      <c r="K10" s="58"/>
      <c r="L10" s="57"/>
      <c r="M10" s="58"/>
      <c r="N10" s="57"/>
      <c r="O10" s="58"/>
      <c r="P10" s="57"/>
      <c r="Q10" s="58"/>
      <c r="R10" s="57"/>
      <c r="S10" s="58"/>
      <c r="T10" s="57"/>
      <c r="U10" s="59"/>
    </row>
    <row r="11" spans="1:21" s="17" customFormat="1" ht="14.25" customHeight="1">
      <c r="A11" s="68"/>
      <c r="B11" s="236" t="s">
        <v>524</v>
      </c>
      <c r="C11" s="237"/>
      <c r="D11" s="157">
        <f t="shared" si="0"/>
        <v>1850</v>
      </c>
      <c r="E11" s="158">
        <f t="shared" si="1"/>
        <v>0</v>
      </c>
      <c r="F11" s="153"/>
      <c r="G11" s="58"/>
      <c r="H11" s="57">
        <v>400</v>
      </c>
      <c r="I11" s="58"/>
      <c r="J11" s="57">
        <v>1400</v>
      </c>
      <c r="K11" s="58"/>
      <c r="L11" s="57"/>
      <c r="M11" s="58"/>
      <c r="N11" s="57"/>
      <c r="O11" s="58"/>
      <c r="P11" s="57">
        <v>0</v>
      </c>
      <c r="Q11" s="58"/>
      <c r="R11" s="57"/>
      <c r="S11" s="58"/>
      <c r="T11" s="57">
        <v>50</v>
      </c>
      <c r="U11" s="59"/>
    </row>
    <row r="12" spans="1:21" s="17" customFormat="1" ht="14.85" customHeight="1">
      <c r="A12" s="68"/>
      <c r="B12" s="236" t="s">
        <v>302</v>
      </c>
      <c r="C12" s="237"/>
      <c r="D12" s="157">
        <f t="shared" si="0"/>
        <v>2300</v>
      </c>
      <c r="E12" s="158">
        <f t="shared" si="1"/>
        <v>0</v>
      </c>
      <c r="F12" s="153"/>
      <c r="G12" s="58"/>
      <c r="H12" s="57">
        <v>500</v>
      </c>
      <c r="I12" s="58"/>
      <c r="J12" s="57">
        <v>1800</v>
      </c>
      <c r="K12" s="58"/>
      <c r="L12" s="57"/>
      <c r="M12" s="58"/>
      <c r="N12" s="57"/>
      <c r="O12" s="58"/>
      <c r="P12" s="57"/>
      <c r="Q12" s="58"/>
      <c r="R12" s="57"/>
      <c r="S12" s="58"/>
      <c r="T12" s="57"/>
      <c r="U12" s="59"/>
    </row>
    <row r="13" spans="1:21" s="17" customFormat="1" ht="14.85" customHeight="1">
      <c r="A13" s="68"/>
      <c r="B13" s="236" t="s">
        <v>438</v>
      </c>
      <c r="C13" s="237"/>
      <c r="D13" s="157">
        <f t="shared" si="0"/>
        <v>3800</v>
      </c>
      <c r="E13" s="158">
        <f t="shared" si="1"/>
        <v>0</v>
      </c>
      <c r="F13" s="153"/>
      <c r="G13" s="58"/>
      <c r="H13" s="57">
        <v>700</v>
      </c>
      <c r="I13" s="58"/>
      <c r="J13" s="57">
        <v>3100</v>
      </c>
      <c r="K13" s="58"/>
      <c r="L13" s="57"/>
      <c r="M13" s="58"/>
      <c r="N13" s="57"/>
      <c r="O13" s="58"/>
      <c r="P13" s="57"/>
      <c r="Q13" s="58"/>
      <c r="R13" s="57"/>
      <c r="S13" s="58"/>
      <c r="T13" s="57"/>
      <c r="U13" s="59"/>
    </row>
    <row r="14" spans="1:21" s="17" customFormat="1" ht="14.85" customHeight="1">
      <c r="A14" s="68"/>
      <c r="B14" s="236" t="s">
        <v>66</v>
      </c>
      <c r="C14" s="237"/>
      <c r="D14" s="157">
        <f t="shared" si="0"/>
        <v>2050</v>
      </c>
      <c r="E14" s="158">
        <f t="shared" si="1"/>
        <v>0</v>
      </c>
      <c r="F14" s="153"/>
      <c r="G14" s="58"/>
      <c r="H14" s="57">
        <v>650</v>
      </c>
      <c r="I14" s="58"/>
      <c r="J14" s="57">
        <v>1400</v>
      </c>
      <c r="K14" s="58"/>
      <c r="L14" s="57"/>
      <c r="M14" s="58"/>
      <c r="N14" s="57"/>
      <c r="O14" s="58"/>
      <c r="P14" s="57"/>
      <c r="Q14" s="58"/>
      <c r="R14" s="57"/>
      <c r="S14" s="58"/>
      <c r="T14" s="57"/>
      <c r="U14" s="59"/>
    </row>
    <row r="15" spans="1:21" s="17" customFormat="1" ht="14.85" customHeight="1">
      <c r="A15" s="68"/>
      <c r="B15" s="236" t="s">
        <v>67</v>
      </c>
      <c r="C15" s="237"/>
      <c r="D15" s="157">
        <f t="shared" si="0"/>
        <v>3650</v>
      </c>
      <c r="E15" s="158">
        <f t="shared" si="1"/>
        <v>0</v>
      </c>
      <c r="F15" s="153"/>
      <c r="G15" s="58"/>
      <c r="H15" s="57">
        <v>750</v>
      </c>
      <c r="I15" s="58"/>
      <c r="J15" s="57">
        <v>2900</v>
      </c>
      <c r="K15" s="58"/>
      <c r="L15" s="57"/>
      <c r="M15" s="58"/>
      <c r="N15" s="57"/>
      <c r="O15" s="58"/>
      <c r="P15" s="57"/>
      <c r="Q15" s="58"/>
      <c r="R15" s="57"/>
      <c r="S15" s="58"/>
      <c r="T15" s="57"/>
      <c r="U15" s="59"/>
    </row>
    <row r="16" spans="1:21" s="17" customFormat="1" ht="14.85" customHeight="1">
      <c r="A16" s="68"/>
      <c r="B16" s="236" t="s">
        <v>68</v>
      </c>
      <c r="C16" s="237"/>
      <c r="D16" s="157">
        <f t="shared" si="0"/>
        <v>700</v>
      </c>
      <c r="E16" s="158">
        <f t="shared" si="1"/>
        <v>0</v>
      </c>
      <c r="F16" s="153"/>
      <c r="G16" s="58"/>
      <c r="H16" s="57">
        <v>100</v>
      </c>
      <c r="I16" s="58"/>
      <c r="J16" s="57">
        <v>600</v>
      </c>
      <c r="K16" s="58"/>
      <c r="L16" s="57"/>
      <c r="M16" s="58"/>
      <c r="N16" s="57"/>
      <c r="O16" s="58"/>
      <c r="P16" s="57"/>
      <c r="Q16" s="58"/>
      <c r="R16" s="57"/>
      <c r="S16" s="58"/>
      <c r="T16" s="57"/>
      <c r="U16" s="59"/>
    </row>
    <row r="17" spans="1:21" s="17" customFormat="1" ht="14.85" customHeight="1">
      <c r="A17" s="68"/>
      <c r="B17" s="236" t="s">
        <v>69</v>
      </c>
      <c r="C17" s="237"/>
      <c r="D17" s="157">
        <f t="shared" si="0"/>
        <v>3600</v>
      </c>
      <c r="E17" s="158">
        <f t="shared" si="1"/>
        <v>0</v>
      </c>
      <c r="F17" s="153"/>
      <c r="G17" s="58"/>
      <c r="H17" s="57">
        <v>750</v>
      </c>
      <c r="I17" s="58"/>
      <c r="J17" s="57">
        <v>2750</v>
      </c>
      <c r="K17" s="58"/>
      <c r="L17" s="57"/>
      <c r="M17" s="58"/>
      <c r="N17" s="57"/>
      <c r="O17" s="58"/>
      <c r="P17" s="57"/>
      <c r="Q17" s="58"/>
      <c r="R17" s="57">
        <v>100</v>
      </c>
      <c r="S17" s="58"/>
      <c r="T17" s="57"/>
      <c r="U17" s="59"/>
    </row>
    <row r="18" spans="1:21" s="17" customFormat="1" ht="14.85" customHeight="1">
      <c r="A18" s="68"/>
      <c r="B18" s="236" t="s">
        <v>508</v>
      </c>
      <c r="C18" s="237"/>
      <c r="D18" s="157">
        <f t="shared" si="0"/>
        <v>2600</v>
      </c>
      <c r="E18" s="158">
        <f t="shared" si="1"/>
        <v>0</v>
      </c>
      <c r="F18" s="153"/>
      <c r="G18" s="58"/>
      <c r="H18" s="57">
        <v>600</v>
      </c>
      <c r="I18" s="58"/>
      <c r="J18" s="57">
        <v>2000</v>
      </c>
      <c r="K18" s="58"/>
      <c r="L18" s="57"/>
      <c r="M18" s="58"/>
      <c r="N18" s="57"/>
      <c r="O18" s="58"/>
      <c r="P18" s="57"/>
      <c r="Q18" s="58"/>
      <c r="R18" s="57"/>
      <c r="S18" s="58"/>
      <c r="T18" s="57"/>
      <c r="U18" s="59"/>
    </row>
    <row r="19" spans="1:21" s="17" customFormat="1" ht="14.85" customHeight="1">
      <c r="A19" s="68"/>
      <c r="B19" s="236" t="s">
        <v>483</v>
      </c>
      <c r="C19" s="237"/>
      <c r="D19" s="157">
        <f t="shared" ref="D19:D36" si="2">F19+H19+J19+L19+N19+P19+R19+T19</f>
        <v>1900</v>
      </c>
      <c r="E19" s="158">
        <f t="shared" ref="E19:E36" si="3">G19+I19+K19+M19+O19+Q19+S19+U19</f>
        <v>0</v>
      </c>
      <c r="F19" s="153">
        <v>100</v>
      </c>
      <c r="G19" s="58"/>
      <c r="H19" s="57"/>
      <c r="I19" s="58"/>
      <c r="J19" s="57"/>
      <c r="K19" s="58"/>
      <c r="L19" s="57">
        <v>150</v>
      </c>
      <c r="M19" s="58">
        <v>0</v>
      </c>
      <c r="N19" s="57">
        <v>1400</v>
      </c>
      <c r="O19" s="58"/>
      <c r="P19" s="57">
        <v>50</v>
      </c>
      <c r="Q19" s="58"/>
      <c r="R19" s="57">
        <v>200</v>
      </c>
      <c r="S19" s="58"/>
      <c r="T19" s="57"/>
      <c r="U19" s="59"/>
    </row>
    <row r="20" spans="1:21" s="17" customFormat="1" ht="14.85" customHeight="1">
      <c r="A20" s="68"/>
      <c r="B20" s="236" t="s">
        <v>484</v>
      </c>
      <c r="C20" s="237"/>
      <c r="D20" s="157">
        <f t="shared" si="2"/>
        <v>2800</v>
      </c>
      <c r="E20" s="158">
        <f t="shared" si="3"/>
        <v>0</v>
      </c>
      <c r="F20" s="153"/>
      <c r="G20" s="58"/>
      <c r="H20" s="57"/>
      <c r="I20" s="58"/>
      <c r="J20" s="57"/>
      <c r="K20" s="58"/>
      <c r="L20" s="57">
        <v>200</v>
      </c>
      <c r="M20" s="58"/>
      <c r="N20" s="57">
        <v>2100</v>
      </c>
      <c r="O20" s="58"/>
      <c r="P20" s="57">
        <v>50</v>
      </c>
      <c r="Q20" s="58"/>
      <c r="R20" s="57">
        <v>450</v>
      </c>
      <c r="S20" s="58"/>
      <c r="T20" s="57"/>
      <c r="U20" s="59"/>
    </row>
    <row r="21" spans="1:21" s="17" customFormat="1" ht="14.85" customHeight="1">
      <c r="A21" s="68"/>
      <c r="B21" s="320" t="s">
        <v>420</v>
      </c>
      <c r="C21" s="321"/>
      <c r="D21" s="157">
        <f t="shared" si="2"/>
        <v>2500</v>
      </c>
      <c r="E21" s="158">
        <f t="shared" si="3"/>
        <v>0</v>
      </c>
      <c r="F21" s="153"/>
      <c r="G21" s="58"/>
      <c r="H21" s="57"/>
      <c r="I21" s="58"/>
      <c r="J21" s="57"/>
      <c r="K21" s="58"/>
      <c r="L21" s="57">
        <v>200</v>
      </c>
      <c r="M21" s="58"/>
      <c r="N21" s="57">
        <v>2050</v>
      </c>
      <c r="O21" s="58"/>
      <c r="P21" s="57">
        <v>50</v>
      </c>
      <c r="Q21" s="58"/>
      <c r="R21" s="57">
        <v>200</v>
      </c>
      <c r="S21" s="58"/>
      <c r="T21" s="57"/>
      <c r="U21" s="59"/>
    </row>
    <row r="22" spans="1:21" s="17" customFormat="1" ht="14.85" customHeight="1">
      <c r="A22" s="68"/>
      <c r="B22" s="236" t="s">
        <v>421</v>
      </c>
      <c r="C22" s="237"/>
      <c r="D22" s="157">
        <f t="shared" si="2"/>
        <v>300</v>
      </c>
      <c r="E22" s="158">
        <f t="shared" si="3"/>
        <v>0</v>
      </c>
      <c r="F22" s="153"/>
      <c r="G22" s="58"/>
      <c r="H22" s="57"/>
      <c r="I22" s="58"/>
      <c r="J22" s="57"/>
      <c r="K22" s="58"/>
      <c r="L22" s="57"/>
      <c r="M22" s="58"/>
      <c r="N22" s="57">
        <v>300</v>
      </c>
      <c r="O22" s="58"/>
      <c r="P22" s="57"/>
      <c r="Q22" s="58"/>
      <c r="R22" s="57"/>
      <c r="S22" s="58"/>
      <c r="T22" s="57"/>
      <c r="U22" s="59"/>
    </row>
    <row r="23" spans="1:21" s="17" customFormat="1" ht="14.85" customHeight="1">
      <c r="A23" s="68"/>
      <c r="B23" s="236" t="s">
        <v>70</v>
      </c>
      <c r="C23" s="237"/>
      <c r="D23" s="157">
        <f t="shared" si="2"/>
        <v>3300</v>
      </c>
      <c r="E23" s="158">
        <f t="shared" si="3"/>
        <v>0</v>
      </c>
      <c r="F23" s="153">
        <v>100</v>
      </c>
      <c r="G23" s="58"/>
      <c r="H23" s="57"/>
      <c r="I23" s="58"/>
      <c r="J23" s="57"/>
      <c r="K23" s="58"/>
      <c r="L23" s="57">
        <v>150</v>
      </c>
      <c r="M23" s="58"/>
      <c r="N23" s="57">
        <v>2800</v>
      </c>
      <c r="O23" s="58"/>
      <c r="P23" s="57">
        <v>50</v>
      </c>
      <c r="Q23" s="58"/>
      <c r="R23" s="57">
        <v>200</v>
      </c>
      <c r="S23" s="58"/>
      <c r="T23" s="57"/>
      <c r="U23" s="59"/>
    </row>
    <row r="24" spans="1:21" s="17" customFormat="1" ht="14.85" customHeight="1">
      <c r="A24" s="68"/>
      <c r="B24" s="454" t="s">
        <v>527</v>
      </c>
      <c r="C24" s="455"/>
      <c r="D24" s="157">
        <f t="shared" si="2"/>
        <v>2600</v>
      </c>
      <c r="E24" s="158">
        <f t="shared" si="3"/>
        <v>0</v>
      </c>
      <c r="F24" s="153"/>
      <c r="G24" s="58"/>
      <c r="H24" s="57"/>
      <c r="I24" s="58"/>
      <c r="J24" s="57"/>
      <c r="K24" s="58"/>
      <c r="L24" s="57">
        <v>100</v>
      </c>
      <c r="M24" s="58"/>
      <c r="N24" s="57">
        <v>2300</v>
      </c>
      <c r="O24" s="58"/>
      <c r="P24" s="57">
        <v>50</v>
      </c>
      <c r="Q24" s="58"/>
      <c r="R24" s="57">
        <v>150</v>
      </c>
      <c r="S24" s="58"/>
      <c r="T24" s="57"/>
      <c r="U24" s="59"/>
    </row>
    <row r="25" spans="1:21" s="17" customFormat="1" ht="14.85" customHeight="1">
      <c r="A25" s="68"/>
      <c r="B25" s="234" t="s">
        <v>71</v>
      </c>
      <c r="C25" s="235"/>
      <c r="D25" s="157">
        <f t="shared" si="2"/>
        <v>2400</v>
      </c>
      <c r="E25" s="158">
        <f t="shared" si="3"/>
        <v>0</v>
      </c>
      <c r="F25" s="153"/>
      <c r="G25" s="58"/>
      <c r="H25" s="57"/>
      <c r="I25" s="58"/>
      <c r="J25" s="57"/>
      <c r="K25" s="58"/>
      <c r="L25" s="64">
        <v>150</v>
      </c>
      <c r="M25" s="65"/>
      <c r="N25" s="64">
        <v>2050</v>
      </c>
      <c r="O25" s="65"/>
      <c r="P25" s="64">
        <v>50</v>
      </c>
      <c r="Q25" s="65"/>
      <c r="R25" s="64">
        <v>150</v>
      </c>
      <c r="S25" s="58"/>
      <c r="T25" s="57"/>
      <c r="U25" s="59"/>
    </row>
    <row r="26" spans="1:21" s="17" customFormat="1" ht="14.85" customHeight="1">
      <c r="A26" s="68"/>
      <c r="B26" s="234" t="s">
        <v>72</v>
      </c>
      <c r="C26" s="235"/>
      <c r="D26" s="157">
        <f t="shared" si="2"/>
        <v>2150</v>
      </c>
      <c r="E26" s="158">
        <f t="shared" si="3"/>
        <v>0</v>
      </c>
      <c r="F26" s="153"/>
      <c r="G26" s="58"/>
      <c r="H26" s="57"/>
      <c r="I26" s="58"/>
      <c r="J26" s="57"/>
      <c r="K26" s="58"/>
      <c r="L26" s="60">
        <v>100</v>
      </c>
      <c r="M26" s="61"/>
      <c r="N26" s="60">
        <v>2000</v>
      </c>
      <c r="O26" s="61"/>
      <c r="P26" s="60">
        <v>50</v>
      </c>
      <c r="Q26" s="61"/>
      <c r="R26" s="60"/>
      <c r="S26" s="58"/>
      <c r="T26" s="57"/>
      <c r="U26" s="59"/>
    </row>
    <row r="27" spans="1:21" s="17" customFormat="1" ht="14.85" customHeight="1">
      <c r="A27" s="68"/>
      <c r="B27" s="234" t="s">
        <v>73</v>
      </c>
      <c r="C27" s="235"/>
      <c r="D27" s="157">
        <f t="shared" si="2"/>
        <v>3800</v>
      </c>
      <c r="E27" s="158">
        <f t="shared" si="3"/>
        <v>0</v>
      </c>
      <c r="F27" s="153">
        <v>350</v>
      </c>
      <c r="G27" s="58"/>
      <c r="H27" s="57"/>
      <c r="I27" s="58"/>
      <c r="J27" s="57"/>
      <c r="K27" s="58"/>
      <c r="L27" s="60">
        <v>200</v>
      </c>
      <c r="M27" s="61"/>
      <c r="N27" s="60">
        <v>3000</v>
      </c>
      <c r="O27" s="61"/>
      <c r="P27" s="60">
        <v>50</v>
      </c>
      <c r="Q27" s="61"/>
      <c r="R27" s="60">
        <v>200</v>
      </c>
      <c r="S27" s="58"/>
      <c r="T27" s="57"/>
      <c r="U27" s="59"/>
    </row>
    <row r="28" spans="1:21" s="17" customFormat="1" ht="14.85" customHeight="1">
      <c r="A28" s="68"/>
      <c r="B28" s="234" t="s">
        <v>74</v>
      </c>
      <c r="C28" s="235"/>
      <c r="D28" s="157">
        <f t="shared" si="2"/>
        <v>3000</v>
      </c>
      <c r="E28" s="158">
        <f t="shared" si="3"/>
        <v>0</v>
      </c>
      <c r="F28" s="153">
        <v>350</v>
      </c>
      <c r="G28" s="58"/>
      <c r="H28" s="57"/>
      <c r="I28" s="58"/>
      <c r="J28" s="57"/>
      <c r="K28" s="58"/>
      <c r="L28" s="60">
        <v>150</v>
      </c>
      <c r="M28" s="61"/>
      <c r="N28" s="60">
        <v>2300</v>
      </c>
      <c r="O28" s="61"/>
      <c r="P28" s="60">
        <v>50</v>
      </c>
      <c r="Q28" s="61"/>
      <c r="R28" s="60">
        <v>150</v>
      </c>
      <c r="S28" s="58"/>
      <c r="T28" s="57"/>
      <c r="U28" s="59"/>
    </row>
    <row r="29" spans="1:21" s="17" customFormat="1" ht="14.85" customHeight="1">
      <c r="A29" s="68"/>
      <c r="B29" s="238" t="s">
        <v>394</v>
      </c>
      <c r="C29" s="221"/>
      <c r="D29" s="157">
        <f t="shared" si="2"/>
        <v>1250</v>
      </c>
      <c r="E29" s="158">
        <f t="shared" si="3"/>
        <v>0</v>
      </c>
      <c r="F29" s="153">
        <v>150</v>
      </c>
      <c r="G29" s="58"/>
      <c r="H29" s="57"/>
      <c r="I29" s="58"/>
      <c r="J29" s="57"/>
      <c r="K29" s="58"/>
      <c r="L29" s="60">
        <v>50</v>
      </c>
      <c r="M29" s="61"/>
      <c r="N29" s="60">
        <v>1000</v>
      </c>
      <c r="O29" s="61"/>
      <c r="P29" s="60"/>
      <c r="Q29" s="61"/>
      <c r="R29" s="60">
        <v>50</v>
      </c>
      <c r="S29" s="58"/>
      <c r="T29" s="57"/>
      <c r="U29" s="59"/>
    </row>
    <row r="30" spans="1:21" s="17" customFormat="1" ht="14.85" customHeight="1">
      <c r="A30" s="222" t="s">
        <v>75</v>
      </c>
      <c r="B30" s="456" t="s">
        <v>76</v>
      </c>
      <c r="C30" s="457"/>
      <c r="D30" s="157">
        <f>F30+H30+J30+L30+N30+P30+R30+T30</f>
        <v>1750</v>
      </c>
      <c r="E30" s="158">
        <f>G30+I30+K30+M30+O30+Q30+S30+U30</f>
        <v>0</v>
      </c>
      <c r="F30" s="154">
        <v>50</v>
      </c>
      <c r="G30" s="61">
        <v>0</v>
      </c>
      <c r="H30" s="60">
        <v>50</v>
      </c>
      <c r="I30" s="61"/>
      <c r="J30" s="60">
        <v>500</v>
      </c>
      <c r="K30" s="61"/>
      <c r="L30" s="60">
        <v>50</v>
      </c>
      <c r="M30" s="61"/>
      <c r="N30" s="60">
        <v>1050</v>
      </c>
      <c r="O30" s="61"/>
      <c r="P30" s="60"/>
      <c r="Q30" s="61"/>
      <c r="R30" s="60">
        <v>50</v>
      </c>
      <c r="S30" s="58"/>
      <c r="T30" s="57"/>
      <c r="U30" s="59"/>
    </row>
    <row r="31" spans="1:21" s="17" customFormat="1" ht="14.85" customHeight="1">
      <c r="A31" s="73" t="s">
        <v>77</v>
      </c>
      <c r="B31" s="456" t="s">
        <v>78</v>
      </c>
      <c r="C31" s="457"/>
      <c r="D31" s="157">
        <f t="shared" si="2"/>
        <v>550</v>
      </c>
      <c r="E31" s="158">
        <f t="shared" si="3"/>
        <v>0</v>
      </c>
      <c r="F31" s="163">
        <v>50</v>
      </c>
      <c r="G31" s="77"/>
      <c r="H31" s="76"/>
      <c r="I31" s="61"/>
      <c r="J31" s="60">
        <v>100</v>
      </c>
      <c r="K31" s="61"/>
      <c r="L31" s="60"/>
      <c r="M31" s="61"/>
      <c r="N31" s="60">
        <v>400</v>
      </c>
      <c r="O31" s="61"/>
      <c r="P31" s="60"/>
      <c r="Q31" s="61"/>
      <c r="R31" s="60"/>
      <c r="S31" s="58"/>
      <c r="T31" s="57"/>
      <c r="U31" s="59"/>
    </row>
    <row r="32" spans="1:21" s="17" customFormat="1" ht="14.85" customHeight="1">
      <c r="A32" s="72" t="s">
        <v>79</v>
      </c>
      <c r="B32" s="454" t="s">
        <v>397</v>
      </c>
      <c r="C32" s="455"/>
      <c r="D32" s="157">
        <f t="shared" si="2"/>
        <v>1800</v>
      </c>
      <c r="E32" s="158">
        <f t="shared" si="3"/>
        <v>0</v>
      </c>
      <c r="F32" s="154">
        <v>100</v>
      </c>
      <c r="G32" s="61"/>
      <c r="H32" s="60">
        <v>100</v>
      </c>
      <c r="I32" s="61"/>
      <c r="J32" s="60">
        <v>300</v>
      </c>
      <c r="K32" s="61"/>
      <c r="L32" s="60">
        <v>50</v>
      </c>
      <c r="M32" s="61"/>
      <c r="N32" s="60">
        <v>1200</v>
      </c>
      <c r="O32" s="61"/>
      <c r="P32" s="60"/>
      <c r="Q32" s="61"/>
      <c r="R32" s="60">
        <v>50</v>
      </c>
      <c r="S32" s="58"/>
      <c r="T32" s="57"/>
      <c r="U32" s="59"/>
    </row>
    <row r="33" spans="1:21" s="17" customFormat="1" ht="14.85" customHeight="1">
      <c r="A33" s="72" t="s">
        <v>80</v>
      </c>
      <c r="B33" s="443" t="s">
        <v>81</v>
      </c>
      <c r="C33" s="444"/>
      <c r="D33" s="159">
        <f t="shared" si="2"/>
        <v>1200</v>
      </c>
      <c r="E33" s="158">
        <f t="shared" si="3"/>
        <v>0</v>
      </c>
      <c r="F33" s="154">
        <v>100</v>
      </c>
      <c r="G33" s="61"/>
      <c r="H33" s="60"/>
      <c r="I33" s="61"/>
      <c r="J33" s="60"/>
      <c r="K33" s="61"/>
      <c r="L33" s="60">
        <v>50</v>
      </c>
      <c r="M33" s="61"/>
      <c r="N33" s="60">
        <v>950</v>
      </c>
      <c r="O33" s="61"/>
      <c r="P33" s="60"/>
      <c r="Q33" s="61"/>
      <c r="R33" s="60">
        <v>100</v>
      </c>
      <c r="S33" s="65"/>
      <c r="T33" s="64"/>
      <c r="U33" s="66"/>
    </row>
    <row r="34" spans="1:21" s="17" customFormat="1" ht="14.85" customHeight="1">
      <c r="A34" s="250" t="s">
        <v>433</v>
      </c>
      <c r="B34" s="443" t="s">
        <v>434</v>
      </c>
      <c r="C34" s="444"/>
      <c r="D34" s="159">
        <f t="shared" si="2"/>
        <v>1600</v>
      </c>
      <c r="E34" s="158">
        <f t="shared" si="3"/>
        <v>0</v>
      </c>
      <c r="F34" s="154">
        <v>150</v>
      </c>
      <c r="G34" s="61"/>
      <c r="H34" s="60"/>
      <c r="I34" s="61"/>
      <c r="J34" s="60"/>
      <c r="K34" s="61"/>
      <c r="L34" s="60">
        <v>50</v>
      </c>
      <c r="M34" s="61"/>
      <c r="N34" s="60">
        <v>1300</v>
      </c>
      <c r="O34" s="61"/>
      <c r="P34" s="60"/>
      <c r="Q34" s="61"/>
      <c r="R34" s="60">
        <v>100</v>
      </c>
      <c r="S34" s="61"/>
      <c r="T34" s="60"/>
      <c r="U34" s="62"/>
    </row>
    <row r="35" spans="1:21" s="17" customFormat="1" ht="14.85" customHeight="1">
      <c r="A35" s="452" t="s">
        <v>82</v>
      </c>
      <c r="B35" s="443" t="s">
        <v>83</v>
      </c>
      <c r="C35" s="444"/>
      <c r="D35" s="159">
        <f t="shared" si="2"/>
        <v>500</v>
      </c>
      <c r="E35" s="158">
        <f t="shared" si="3"/>
        <v>0</v>
      </c>
      <c r="F35" s="154">
        <v>0</v>
      </c>
      <c r="G35" s="61"/>
      <c r="H35" s="60">
        <v>50</v>
      </c>
      <c r="I35" s="61"/>
      <c r="J35" s="60">
        <v>100</v>
      </c>
      <c r="K35" s="61"/>
      <c r="L35" s="60"/>
      <c r="M35" s="61"/>
      <c r="N35" s="60">
        <v>350</v>
      </c>
      <c r="O35" s="61"/>
      <c r="P35" s="60"/>
      <c r="Q35" s="61"/>
      <c r="R35" s="60"/>
      <c r="S35" s="61"/>
      <c r="T35" s="60"/>
      <c r="U35" s="62"/>
    </row>
    <row r="36" spans="1:21" s="17" customFormat="1" ht="14.85" customHeight="1" thickBot="1">
      <c r="A36" s="453"/>
      <c r="B36" s="445" t="s">
        <v>84</v>
      </c>
      <c r="C36" s="446"/>
      <c r="D36" s="159">
        <f t="shared" si="2"/>
        <v>350</v>
      </c>
      <c r="E36" s="158">
        <f t="shared" si="3"/>
        <v>0</v>
      </c>
      <c r="F36" s="163">
        <v>50</v>
      </c>
      <c r="G36" s="77"/>
      <c r="H36" s="76"/>
      <c r="I36" s="77"/>
      <c r="J36" s="76">
        <v>50</v>
      </c>
      <c r="K36" s="77"/>
      <c r="L36" s="76"/>
      <c r="M36" s="77"/>
      <c r="N36" s="76">
        <v>250</v>
      </c>
      <c r="O36" s="77"/>
      <c r="P36" s="76"/>
      <c r="Q36" s="77"/>
      <c r="R36" s="76"/>
      <c r="S36" s="61"/>
      <c r="T36" s="60"/>
      <c r="U36" s="62"/>
    </row>
    <row r="37" spans="1:21" s="17" customFormat="1" ht="14.85" customHeight="1" thickTop="1">
      <c r="A37" s="447" t="s">
        <v>550</v>
      </c>
      <c r="B37" s="448"/>
      <c r="C37" s="449"/>
      <c r="D37" s="323">
        <f>SUM(D7:D36)</f>
        <v>62850</v>
      </c>
      <c r="E37" s="94">
        <f t="shared" ref="E37:U37" si="4">SUM(E7:E36)</f>
        <v>0</v>
      </c>
      <c r="F37" s="324">
        <f>SUM(F7:F36)</f>
        <v>5050</v>
      </c>
      <c r="G37" s="93">
        <f t="shared" si="4"/>
        <v>0</v>
      </c>
      <c r="H37" s="325">
        <f>SUM(H7:H36)</f>
        <v>6000</v>
      </c>
      <c r="I37" s="93">
        <f t="shared" si="4"/>
        <v>0</v>
      </c>
      <c r="J37" s="325">
        <f>SUM(J7:J36)</f>
        <v>20650</v>
      </c>
      <c r="K37" s="93">
        <f t="shared" si="4"/>
        <v>0</v>
      </c>
      <c r="L37" s="325">
        <f>SUM(L7:L36)</f>
        <v>1650</v>
      </c>
      <c r="M37" s="93">
        <f t="shared" si="4"/>
        <v>0</v>
      </c>
      <c r="N37" s="325">
        <f>SUM(N7:N36)</f>
        <v>26800</v>
      </c>
      <c r="O37" s="93">
        <f t="shared" si="4"/>
        <v>0</v>
      </c>
      <c r="P37" s="325">
        <f>SUM(P7:P36)</f>
        <v>450</v>
      </c>
      <c r="Q37" s="93">
        <f t="shared" si="4"/>
        <v>0</v>
      </c>
      <c r="R37" s="325">
        <f>SUM(R7:R36)</f>
        <v>2200</v>
      </c>
      <c r="S37" s="93">
        <f t="shared" si="4"/>
        <v>0</v>
      </c>
      <c r="T37" s="325">
        <f>SUM(T7:T36)</f>
        <v>50</v>
      </c>
      <c r="U37" s="94">
        <f t="shared" si="4"/>
        <v>0</v>
      </c>
    </row>
    <row r="38" spans="1:21">
      <c r="A38" s="17"/>
      <c r="B38" s="17"/>
      <c r="C38" s="17"/>
      <c r="D38" s="17"/>
      <c r="E38" s="32"/>
      <c r="F38" s="17"/>
      <c r="G38" s="32"/>
      <c r="H38" s="17"/>
      <c r="I38" s="32"/>
      <c r="J38" s="17"/>
      <c r="K38" s="32"/>
      <c r="L38" s="17"/>
      <c r="M38" s="32"/>
      <c r="N38" s="17"/>
      <c r="O38" s="32"/>
      <c r="P38" s="17"/>
      <c r="Q38" s="32"/>
      <c r="R38" s="17"/>
      <c r="S38" s="32"/>
      <c r="T38" s="17"/>
      <c r="U38" s="32"/>
    </row>
    <row r="39" spans="1:21">
      <c r="A39" s="17"/>
      <c r="B39" s="17"/>
      <c r="C39" s="54"/>
      <c r="D39" s="54"/>
      <c r="E39" s="88"/>
      <c r="F39" s="54"/>
      <c r="G39" s="32"/>
      <c r="H39" s="17"/>
      <c r="I39" s="32"/>
      <c r="J39" s="17"/>
      <c r="K39" s="32"/>
      <c r="L39" s="17"/>
      <c r="M39" s="32"/>
      <c r="N39" s="17"/>
      <c r="O39" s="32"/>
      <c r="P39" s="17"/>
      <c r="Q39" s="32"/>
      <c r="R39" s="17"/>
      <c r="S39" s="32"/>
      <c r="T39" s="17"/>
      <c r="U39" s="32"/>
    </row>
    <row r="40" spans="1:21">
      <c r="A40" s="17"/>
      <c r="B40" s="17"/>
      <c r="C40" s="17"/>
      <c r="D40" s="17"/>
      <c r="E40" s="32"/>
      <c r="F40" s="17"/>
      <c r="G40" s="32"/>
      <c r="H40" s="17"/>
      <c r="I40" s="32"/>
      <c r="J40" s="17"/>
      <c r="K40" s="32"/>
      <c r="L40" s="17"/>
      <c r="M40" s="32"/>
      <c r="N40" s="17"/>
      <c r="O40" s="32"/>
      <c r="P40" s="17"/>
      <c r="Q40" s="32"/>
      <c r="R40" s="17"/>
      <c r="S40" s="32"/>
      <c r="T40" s="17"/>
      <c r="U40" s="32"/>
    </row>
    <row r="41" spans="1:21">
      <c r="A41" s="17"/>
      <c r="B41" s="17"/>
      <c r="C41" s="17"/>
      <c r="D41" s="17"/>
      <c r="E41" s="32"/>
      <c r="F41" s="17"/>
      <c r="G41" s="32"/>
      <c r="H41" s="17"/>
      <c r="I41" s="32"/>
      <c r="J41" s="17"/>
      <c r="K41" s="32"/>
      <c r="L41" s="17"/>
      <c r="M41" s="32"/>
      <c r="N41" s="17"/>
      <c r="O41" s="32"/>
      <c r="P41" s="17"/>
      <c r="Q41" s="32"/>
      <c r="R41" s="17"/>
      <c r="S41" s="32"/>
      <c r="T41" s="17"/>
      <c r="U41" s="32"/>
    </row>
    <row r="42" spans="1:21">
      <c r="A42" s="17"/>
      <c r="B42" s="17"/>
      <c r="C42" s="17"/>
      <c r="D42" s="17"/>
      <c r="E42" s="32"/>
      <c r="F42" s="17"/>
      <c r="G42" s="32"/>
      <c r="H42" s="17"/>
      <c r="I42" s="32"/>
      <c r="J42" s="17"/>
      <c r="K42" s="32"/>
      <c r="L42" s="17"/>
      <c r="M42" s="32"/>
      <c r="N42" s="17"/>
      <c r="O42" s="32"/>
      <c r="P42" s="17"/>
      <c r="Q42" s="32"/>
      <c r="R42" s="17"/>
      <c r="S42" s="32"/>
      <c r="T42" s="17"/>
      <c r="U42" s="32"/>
    </row>
    <row r="43" spans="1:21">
      <c r="A43" s="17"/>
      <c r="B43" s="17"/>
      <c r="C43" s="17"/>
      <c r="D43" s="17"/>
      <c r="E43" s="32"/>
      <c r="F43" s="17"/>
      <c r="G43" s="32"/>
      <c r="H43" s="17"/>
      <c r="I43" s="32"/>
      <c r="J43" s="17"/>
      <c r="K43" s="32"/>
      <c r="L43" s="17"/>
      <c r="M43" s="32"/>
      <c r="N43" s="17"/>
      <c r="O43" s="32"/>
      <c r="P43" s="17"/>
      <c r="Q43" s="32"/>
      <c r="R43" s="17"/>
      <c r="S43" s="32"/>
      <c r="T43" s="17"/>
      <c r="U43" s="32"/>
    </row>
    <row r="44" spans="1:21">
      <c r="A44" s="17"/>
      <c r="B44" s="17"/>
      <c r="C44" s="17"/>
      <c r="D44" s="17"/>
      <c r="E44" s="89"/>
      <c r="F44" s="17"/>
      <c r="G44" s="32"/>
      <c r="H44" s="17"/>
      <c r="I44" s="32"/>
      <c r="J44" s="17"/>
      <c r="K44" s="32"/>
      <c r="L44" s="17"/>
      <c r="M44" s="32"/>
      <c r="N44" s="17"/>
      <c r="O44" s="32"/>
      <c r="P44" s="17"/>
      <c r="Q44" s="32"/>
      <c r="R44" s="17"/>
      <c r="S44" s="32"/>
      <c r="T44" s="17"/>
      <c r="U44" s="32"/>
    </row>
    <row r="45" spans="1:21">
      <c r="A45" s="17"/>
      <c r="B45" s="17"/>
      <c r="C45" s="17"/>
      <c r="D45" s="17"/>
      <c r="E45" s="17"/>
      <c r="F45" s="17"/>
      <c r="G45" s="17"/>
      <c r="H45" s="17"/>
      <c r="I45" s="17"/>
      <c r="J45" s="17"/>
      <c r="K45" s="17"/>
      <c r="L45" s="17"/>
      <c r="M45" s="17"/>
      <c r="N45" s="17"/>
      <c r="O45" s="17"/>
      <c r="P45" s="17"/>
      <c r="Q45" s="17"/>
      <c r="R45" s="17"/>
      <c r="S45" s="17"/>
      <c r="T45" s="17"/>
      <c r="U45" s="17"/>
    </row>
    <row r="46" spans="1:21">
      <c r="A46" s="17"/>
      <c r="B46" s="17"/>
      <c r="C46" s="17"/>
      <c r="D46" s="17"/>
      <c r="E46" s="17"/>
      <c r="F46" s="17"/>
      <c r="G46" s="17"/>
      <c r="H46" s="17"/>
      <c r="I46" s="17"/>
      <c r="J46" s="17"/>
      <c r="K46" s="17"/>
      <c r="L46" s="17"/>
      <c r="M46" s="17"/>
      <c r="N46" s="17"/>
      <c r="O46" s="17"/>
      <c r="P46" s="17"/>
      <c r="Q46" s="17"/>
      <c r="R46" s="17"/>
      <c r="S46" s="17"/>
      <c r="T46" s="17"/>
      <c r="U46" s="17"/>
    </row>
  </sheetData>
  <sheetProtection sheet="1" objects="1" scenarios="1"/>
  <protectedRanges>
    <protectedRange sqref="S7:S36 U7:U36 Q7:Q36 O7:O36 M7:M36 K7:K36 I7:I36 G7:G36" name="範囲2"/>
  </protectedRanges>
  <mergeCells count="36">
    <mergeCell ref="A4:C4"/>
    <mergeCell ref="O1:U1"/>
    <mergeCell ref="G2:M2"/>
    <mergeCell ref="G3:K3"/>
    <mergeCell ref="A2:F2"/>
    <mergeCell ref="Q2:U2"/>
    <mergeCell ref="Q3:U3"/>
    <mergeCell ref="N2:P2"/>
    <mergeCell ref="L3:P3"/>
    <mergeCell ref="A3:F3"/>
    <mergeCell ref="P4:U4"/>
    <mergeCell ref="D4:O4"/>
    <mergeCell ref="F5:G5"/>
    <mergeCell ref="J5:K5"/>
    <mergeCell ref="H5:I5"/>
    <mergeCell ref="B5:C6"/>
    <mergeCell ref="T5:U5"/>
    <mergeCell ref="P5:Q5"/>
    <mergeCell ref="R5:S5"/>
    <mergeCell ref="L5:M5"/>
    <mergeCell ref="B35:C35"/>
    <mergeCell ref="B36:C36"/>
    <mergeCell ref="A37:C37"/>
    <mergeCell ref="A5:A6"/>
    <mergeCell ref="N5:O5"/>
    <mergeCell ref="A35:A36"/>
    <mergeCell ref="B32:C32"/>
    <mergeCell ref="B24:C24"/>
    <mergeCell ref="B30:C30"/>
    <mergeCell ref="B7:C7"/>
    <mergeCell ref="D5:D6"/>
    <mergeCell ref="B31:C31"/>
    <mergeCell ref="B33:C33"/>
    <mergeCell ref="B34:C34"/>
    <mergeCell ref="E5:E6"/>
    <mergeCell ref="B8:C8"/>
  </mergeCells>
  <phoneticPr fontId="20"/>
  <conditionalFormatting sqref="E7:E37 I7:I37 K7:K37 M7:M37 O7:O37 Q7:Q37 S7:S37 U7:U37">
    <cfRule type="expression" dxfId="150" priority="26" stopIfTrue="1">
      <formula>E7&gt;D7</formula>
    </cfRule>
  </conditionalFormatting>
  <conditionalFormatting sqref="G7:G37">
    <cfRule type="expression" dxfId="149" priority="1" stopIfTrue="1">
      <formula>G7&gt;F7</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7">
    <tabColor indexed="41"/>
  </sheetPr>
  <dimension ref="A1:U70"/>
  <sheetViews>
    <sheetView showZeros="0" zoomScaleNormal="100" zoomScaleSheetLayoutView="75" workbookViewId="0">
      <selection activeCell="O19" sqref="O19"/>
    </sheetView>
  </sheetViews>
  <sheetFormatPr defaultColWidth="9" defaultRowHeight="13.5"/>
  <cols>
    <col min="1" max="21" width="6.375" style="16" customWidth="1"/>
    <col min="22" max="16384" width="9" style="16"/>
  </cols>
  <sheetData>
    <row r="1" spans="1:21" s="15" customFormat="1" ht="25.5" customHeight="1">
      <c r="A1" s="14" t="s">
        <v>13</v>
      </c>
      <c r="G1" s="14"/>
      <c r="K1" s="330" t="s">
        <v>85</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85" customFormat="1" ht="25.5" customHeight="1">
      <c r="A4" s="90" t="s">
        <v>31</v>
      </c>
      <c r="B4" s="90"/>
      <c r="C4" s="483" t="s">
        <v>402</v>
      </c>
      <c r="D4" s="483"/>
      <c r="E4" s="483"/>
      <c r="F4" s="483"/>
      <c r="G4" s="483"/>
      <c r="H4" s="483"/>
      <c r="I4" s="483"/>
      <c r="J4" s="483"/>
      <c r="K4" s="483"/>
      <c r="L4" s="483"/>
      <c r="M4" s="483"/>
      <c r="N4" s="483"/>
      <c r="O4" s="483"/>
      <c r="P4" s="339" t="s">
        <v>16</v>
      </c>
      <c r="Q4" s="339"/>
      <c r="R4" s="339"/>
      <c r="S4" s="339"/>
      <c r="T4" s="339"/>
      <c r="U4" s="339"/>
    </row>
    <row r="5" spans="1:21" s="17" customFormat="1" ht="14.8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476" t="s">
        <v>457</v>
      </c>
      <c r="B7" s="479" t="s">
        <v>509</v>
      </c>
      <c r="C7" s="480"/>
      <c r="D7" s="159">
        <f t="shared" ref="D7:E13" si="0">F7+H7+J7+L7+N7+P7+R7+T7</f>
        <v>850</v>
      </c>
      <c r="E7" s="160">
        <f t="shared" si="0"/>
        <v>0</v>
      </c>
      <c r="F7" s="155">
        <v>100</v>
      </c>
      <c r="G7" s="65"/>
      <c r="H7" s="64">
        <v>100</v>
      </c>
      <c r="I7" s="65"/>
      <c r="J7" s="64">
        <v>650</v>
      </c>
      <c r="K7" s="65"/>
      <c r="L7" s="64"/>
      <c r="M7" s="65"/>
      <c r="N7" s="64"/>
      <c r="O7" s="65"/>
      <c r="P7" s="64">
        <v>0</v>
      </c>
      <c r="Q7" s="65"/>
      <c r="R7" s="64"/>
      <c r="S7" s="65"/>
      <c r="T7" s="64"/>
      <c r="U7" s="66"/>
    </row>
    <row r="8" spans="1:21" s="17" customFormat="1" ht="14.85" customHeight="1">
      <c r="A8" s="477"/>
      <c r="B8" s="443" t="s">
        <v>441</v>
      </c>
      <c r="C8" s="444"/>
      <c r="D8" s="159">
        <f t="shared" si="0"/>
        <v>750</v>
      </c>
      <c r="E8" s="160">
        <f t="shared" si="0"/>
        <v>0</v>
      </c>
      <c r="F8" s="154">
        <v>50</v>
      </c>
      <c r="G8" s="61"/>
      <c r="H8" s="60">
        <v>50</v>
      </c>
      <c r="I8" s="61"/>
      <c r="J8" s="60">
        <v>350</v>
      </c>
      <c r="K8" s="61"/>
      <c r="L8" s="60"/>
      <c r="M8" s="61"/>
      <c r="N8" s="60">
        <v>300</v>
      </c>
      <c r="O8" s="61"/>
      <c r="P8" s="60"/>
      <c r="Q8" s="61"/>
      <c r="R8" s="60"/>
      <c r="S8" s="61"/>
      <c r="T8" s="60"/>
      <c r="U8" s="62"/>
    </row>
    <row r="9" spans="1:21" s="17" customFormat="1" ht="14.85" customHeight="1">
      <c r="A9" s="478"/>
      <c r="B9" s="481" t="s">
        <v>380</v>
      </c>
      <c r="C9" s="484"/>
      <c r="D9" s="159">
        <f t="shared" si="0"/>
        <v>2550</v>
      </c>
      <c r="E9" s="160">
        <f t="shared" si="0"/>
        <v>0</v>
      </c>
      <c r="F9" s="154">
        <v>0</v>
      </c>
      <c r="G9" s="61"/>
      <c r="H9" s="60"/>
      <c r="I9" s="61"/>
      <c r="J9" s="60">
        <v>100</v>
      </c>
      <c r="K9" s="61"/>
      <c r="L9" s="60">
        <v>50</v>
      </c>
      <c r="M9" s="61"/>
      <c r="N9" s="60">
        <v>2350</v>
      </c>
      <c r="O9" s="61"/>
      <c r="P9" s="60"/>
      <c r="Q9" s="61"/>
      <c r="R9" s="60">
        <v>50</v>
      </c>
      <c r="S9" s="61"/>
      <c r="T9" s="60"/>
      <c r="U9" s="62"/>
    </row>
    <row r="10" spans="1:21" s="17" customFormat="1" ht="14.85" customHeight="1">
      <c r="A10" s="72" t="s">
        <v>458</v>
      </c>
      <c r="B10" s="481" t="s">
        <v>381</v>
      </c>
      <c r="C10" s="482"/>
      <c r="D10" s="159">
        <f t="shared" si="0"/>
        <v>1900</v>
      </c>
      <c r="E10" s="160">
        <f t="shared" si="0"/>
        <v>0</v>
      </c>
      <c r="F10" s="154">
        <v>50</v>
      </c>
      <c r="G10" s="61"/>
      <c r="H10" s="60">
        <v>50</v>
      </c>
      <c r="I10" s="61"/>
      <c r="J10" s="60">
        <v>200</v>
      </c>
      <c r="K10" s="61"/>
      <c r="L10" s="60">
        <v>50</v>
      </c>
      <c r="M10" s="61"/>
      <c r="N10" s="60">
        <v>1500</v>
      </c>
      <c r="O10" s="61"/>
      <c r="P10" s="60"/>
      <c r="Q10" s="61"/>
      <c r="R10" s="60">
        <v>50</v>
      </c>
      <c r="S10" s="61"/>
      <c r="T10" s="60"/>
      <c r="U10" s="62"/>
    </row>
    <row r="11" spans="1:21" s="17" customFormat="1" ht="14.85" customHeight="1">
      <c r="A11" s="452" t="s">
        <v>459</v>
      </c>
      <c r="B11" s="67" t="s">
        <v>379</v>
      </c>
      <c r="C11" s="152"/>
      <c r="D11" s="159">
        <f t="shared" si="0"/>
        <v>1600</v>
      </c>
      <c r="E11" s="160">
        <f t="shared" si="0"/>
        <v>0</v>
      </c>
      <c r="F11" s="154"/>
      <c r="G11" s="61"/>
      <c r="H11" s="60"/>
      <c r="I11" s="61"/>
      <c r="J11" s="60"/>
      <c r="K11" s="61"/>
      <c r="L11" s="60">
        <v>50</v>
      </c>
      <c r="M11" s="61"/>
      <c r="N11" s="60">
        <v>1550</v>
      </c>
      <c r="O11" s="61"/>
      <c r="P11" s="60"/>
      <c r="Q11" s="61"/>
      <c r="R11" s="60"/>
      <c r="S11" s="61"/>
      <c r="T11" s="60"/>
      <c r="U11" s="62"/>
    </row>
    <row r="12" spans="1:21" s="17" customFormat="1" ht="14.85" customHeight="1">
      <c r="A12" s="478"/>
      <c r="B12" s="443" t="s">
        <v>510</v>
      </c>
      <c r="C12" s="444"/>
      <c r="D12" s="159">
        <f t="shared" si="0"/>
        <v>550</v>
      </c>
      <c r="E12" s="160">
        <f t="shared" si="0"/>
        <v>0</v>
      </c>
      <c r="F12" s="154">
        <v>50</v>
      </c>
      <c r="G12" s="61"/>
      <c r="H12" s="60">
        <v>50</v>
      </c>
      <c r="I12" s="61"/>
      <c r="J12" s="60">
        <v>400</v>
      </c>
      <c r="K12" s="61"/>
      <c r="L12" s="60"/>
      <c r="M12" s="61"/>
      <c r="N12" s="60"/>
      <c r="O12" s="61"/>
      <c r="P12" s="60"/>
      <c r="Q12" s="61"/>
      <c r="R12" s="60">
        <v>50</v>
      </c>
      <c r="S12" s="61"/>
      <c r="T12" s="60"/>
      <c r="U12" s="62"/>
    </row>
    <row r="13" spans="1:21" s="17" customFormat="1" ht="14.85" customHeight="1" thickBot="1">
      <c r="A13" s="73" t="s">
        <v>86</v>
      </c>
      <c r="B13" s="445" t="s">
        <v>525</v>
      </c>
      <c r="C13" s="446"/>
      <c r="D13" s="159">
        <f t="shared" si="0"/>
        <v>400</v>
      </c>
      <c r="E13" s="160">
        <f t="shared" si="0"/>
        <v>0</v>
      </c>
      <c r="F13" s="163">
        <v>50</v>
      </c>
      <c r="G13" s="77"/>
      <c r="H13" s="76">
        <v>50</v>
      </c>
      <c r="I13" s="77"/>
      <c r="J13" s="76">
        <v>300</v>
      </c>
      <c r="K13" s="77"/>
      <c r="L13" s="76"/>
      <c r="M13" s="77"/>
      <c r="N13" s="76"/>
      <c r="O13" s="77"/>
      <c r="P13" s="76"/>
      <c r="Q13" s="77"/>
      <c r="R13" s="76"/>
      <c r="S13" s="77"/>
      <c r="T13" s="76"/>
      <c r="U13" s="78"/>
    </row>
    <row r="14" spans="1:21" s="17" customFormat="1" ht="14.85" customHeight="1" thickTop="1">
      <c r="A14" s="486" t="s">
        <v>87</v>
      </c>
      <c r="B14" s="487"/>
      <c r="C14" s="488"/>
      <c r="D14" s="170">
        <f>SUM(D7:D13)</f>
        <v>8600</v>
      </c>
      <c r="E14" s="94">
        <f t="shared" ref="E14:U14" si="1">SUM(E7:E13)</f>
        <v>0</v>
      </c>
      <c r="F14" s="168">
        <f>SUM(F7:F13)</f>
        <v>300</v>
      </c>
      <c r="G14" s="93">
        <f t="shared" si="1"/>
        <v>0</v>
      </c>
      <c r="H14" s="92">
        <f t="shared" si="1"/>
        <v>300</v>
      </c>
      <c r="I14" s="93">
        <f t="shared" si="1"/>
        <v>0</v>
      </c>
      <c r="J14" s="92">
        <f t="shared" si="1"/>
        <v>2000</v>
      </c>
      <c r="K14" s="93">
        <f t="shared" si="1"/>
        <v>0</v>
      </c>
      <c r="L14" s="92">
        <f t="shared" si="1"/>
        <v>150</v>
      </c>
      <c r="M14" s="93">
        <f t="shared" si="1"/>
        <v>0</v>
      </c>
      <c r="N14" s="92">
        <f t="shared" si="1"/>
        <v>5700</v>
      </c>
      <c r="O14" s="93">
        <f t="shared" si="1"/>
        <v>0</v>
      </c>
      <c r="P14" s="92">
        <f t="shared" si="1"/>
        <v>0</v>
      </c>
      <c r="Q14" s="93">
        <f t="shared" si="1"/>
        <v>0</v>
      </c>
      <c r="R14" s="92">
        <f t="shared" si="1"/>
        <v>150</v>
      </c>
      <c r="S14" s="93">
        <f t="shared" si="1"/>
        <v>0</v>
      </c>
      <c r="T14" s="92">
        <f t="shared" si="1"/>
        <v>0</v>
      </c>
      <c r="U14" s="94">
        <f t="shared" si="1"/>
        <v>0</v>
      </c>
    </row>
    <row r="15" spans="1:21" s="85" customFormat="1" ht="25.5" customHeight="1">
      <c r="A15" s="90" t="s">
        <v>88</v>
      </c>
      <c r="B15" s="90"/>
      <c r="C15" s="475" t="s">
        <v>401</v>
      </c>
      <c r="D15" s="475"/>
      <c r="E15" s="475"/>
      <c r="F15" s="475"/>
      <c r="G15" s="475"/>
      <c r="H15" s="475"/>
      <c r="I15" s="475"/>
      <c r="J15" s="475"/>
      <c r="K15" s="475"/>
      <c r="L15" s="475"/>
      <c r="M15" s="475"/>
      <c r="N15" s="475"/>
      <c r="O15" s="475"/>
      <c r="P15" s="339" t="s">
        <v>16</v>
      </c>
      <c r="Q15" s="485"/>
      <c r="R15" s="339"/>
      <c r="S15" s="485"/>
      <c r="T15" s="339"/>
      <c r="U15" s="485"/>
    </row>
    <row r="16" spans="1:21" s="17" customFormat="1" ht="14.85" customHeight="1">
      <c r="A16" s="450" t="s">
        <v>60</v>
      </c>
      <c r="B16" s="348" t="s">
        <v>61</v>
      </c>
      <c r="C16" s="462"/>
      <c r="D16" s="450" t="s">
        <v>62</v>
      </c>
      <c r="E16" s="351" t="s">
        <v>28</v>
      </c>
      <c r="F16" s="347" t="s">
        <v>19</v>
      </c>
      <c r="G16" s="348"/>
      <c r="H16" s="348" t="s">
        <v>20</v>
      </c>
      <c r="I16" s="348"/>
      <c r="J16" s="348" t="s">
        <v>21</v>
      </c>
      <c r="K16" s="348"/>
      <c r="L16" s="348" t="s">
        <v>22</v>
      </c>
      <c r="M16" s="348"/>
      <c r="N16" s="348" t="s">
        <v>23</v>
      </c>
      <c r="O16" s="348"/>
      <c r="P16" s="348" t="s">
        <v>24</v>
      </c>
      <c r="Q16" s="348"/>
      <c r="R16" s="348" t="s">
        <v>25</v>
      </c>
      <c r="S16" s="348"/>
      <c r="T16" s="348" t="s">
        <v>26</v>
      </c>
      <c r="U16" s="351"/>
    </row>
    <row r="17" spans="1:21" s="17" customFormat="1" ht="14.85" customHeight="1">
      <c r="A17" s="451"/>
      <c r="B17" s="463"/>
      <c r="C17" s="464"/>
      <c r="D17" s="451"/>
      <c r="E17" s="489"/>
      <c r="F17" s="19" t="s">
        <v>27</v>
      </c>
      <c r="G17" s="20" t="s">
        <v>28</v>
      </c>
      <c r="H17" s="20" t="s">
        <v>27</v>
      </c>
      <c r="I17" s="20" t="s">
        <v>28</v>
      </c>
      <c r="J17" s="20" t="s">
        <v>27</v>
      </c>
      <c r="K17" s="20" t="s">
        <v>28</v>
      </c>
      <c r="L17" s="20" t="s">
        <v>27</v>
      </c>
      <c r="M17" s="20" t="s">
        <v>28</v>
      </c>
      <c r="N17" s="20" t="s">
        <v>27</v>
      </c>
      <c r="O17" s="20" t="s">
        <v>28</v>
      </c>
      <c r="P17" s="20" t="s">
        <v>27</v>
      </c>
      <c r="Q17" s="20" t="s">
        <v>28</v>
      </c>
      <c r="R17" s="20" t="s">
        <v>27</v>
      </c>
      <c r="S17" s="20" t="s">
        <v>28</v>
      </c>
      <c r="T17" s="20" t="s">
        <v>27</v>
      </c>
      <c r="U17" s="18" t="s">
        <v>28</v>
      </c>
    </row>
    <row r="18" spans="1:21" s="17" customFormat="1" ht="14.85" customHeight="1">
      <c r="A18" s="214" t="s">
        <v>89</v>
      </c>
      <c r="B18" s="63" t="s">
        <v>90</v>
      </c>
      <c r="C18" s="151"/>
      <c r="D18" s="215">
        <f t="shared" ref="D18:E21" si="2">F18+H18+J18+L18+N18+P18+R18+T18</f>
        <v>3850</v>
      </c>
      <c r="E18" s="216">
        <f t="shared" si="2"/>
        <v>0</v>
      </c>
      <c r="F18" s="155">
        <v>200</v>
      </c>
      <c r="G18" s="65"/>
      <c r="H18" s="64">
        <v>100</v>
      </c>
      <c r="I18" s="65"/>
      <c r="J18" s="64">
        <v>950</v>
      </c>
      <c r="K18" s="65"/>
      <c r="L18" s="64">
        <v>50</v>
      </c>
      <c r="M18" s="65"/>
      <c r="N18" s="64">
        <v>2400</v>
      </c>
      <c r="O18" s="65"/>
      <c r="P18" s="64">
        <v>50</v>
      </c>
      <c r="Q18" s="65"/>
      <c r="R18" s="64">
        <v>100</v>
      </c>
      <c r="S18" s="65"/>
      <c r="T18" s="64"/>
      <c r="U18" s="66"/>
    </row>
    <row r="19" spans="1:21" s="17" customFormat="1" ht="14.85" customHeight="1">
      <c r="A19" s="452" t="s">
        <v>91</v>
      </c>
      <c r="B19" s="67" t="s">
        <v>92</v>
      </c>
      <c r="C19" s="152"/>
      <c r="D19" s="159">
        <f t="shared" si="2"/>
        <v>2000</v>
      </c>
      <c r="E19" s="160">
        <f t="shared" si="2"/>
        <v>0</v>
      </c>
      <c r="F19" s="154">
        <v>100</v>
      </c>
      <c r="G19" s="61"/>
      <c r="H19" s="60"/>
      <c r="I19" s="61"/>
      <c r="J19" s="60"/>
      <c r="K19" s="61"/>
      <c r="L19" s="60">
        <v>50</v>
      </c>
      <c r="M19" s="61"/>
      <c r="N19" s="60">
        <v>1800</v>
      </c>
      <c r="O19" s="61"/>
      <c r="P19" s="60"/>
      <c r="Q19" s="61"/>
      <c r="R19" s="60">
        <v>50</v>
      </c>
      <c r="S19" s="61"/>
      <c r="T19" s="60"/>
      <c r="U19" s="62"/>
    </row>
    <row r="20" spans="1:21" s="17" customFormat="1" ht="14.85" customHeight="1">
      <c r="A20" s="477"/>
      <c r="B20" s="443" t="s">
        <v>526</v>
      </c>
      <c r="C20" s="444"/>
      <c r="D20" s="159">
        <f t="shared" si="2"/>
        <v>600</v>
      </c>
      <c r="E20" s="160">
        <f t="shared" si="2"/>
        <v>0</v>
      </c>
      <c r="F20" s="154"/>
      <c r="G20" s="61"/>
      <c r="H20" s="60">
        <v>50</v>
      </c>
      <c r="I20" s="61"/>
      <c r="J20" s="60">
        <v>500</v>
      </c>
      <c r="K20" s="61"/>
      <c r="L20" s="60"/>
      <c r="M20" s="61"/>
      <c r="N20" s="60"/>
      <c r="O20" s="61"/>
      <c r="P20" s="60">
        <v>50</v>
      </c>
      <c r="Q20" s="61"/>
      <c r="R20" s="60"/>
      <c r="S20" s="61"/>
      <c r="T20" s="60"/>
      <c r="U20" s="62"/>
    </row>
    <row r="21" spans="1:21" s="17" customFormat="1" ht="14.85" customHeight="1" thickBot="1">
      <c r="A21" s="453"/>
      <c r="B21" s="445" t="s">
        <v>387</v>
      </c>
      <c r="C21" s="446"/>
      <c r="D21" s="159">
        <f t="shared" si="2"/>
        <v>450</v>
      </c>
      <c r="E21" s="160">
        <f t="shared" si="2"/>
        <v>0</v>
      </c>
      <c r="F21" s="163">
        <v>50</v>
      </c>
      <c r="G21" s="95"/>
      <c r="H21" s="96"/>
      <c r="I21" s="95"/>
      <c r="J21" s="96">
        <v>50</v>
      </c>
      <c r="K21" s="95"/>
      <c r="L21" s="96"/>
      <c r="M21" s="95"/>
      <c r="N21" s="96">
        <v>350</v>
      </c>
      <c r="O21" s="95"/>
      <c r="P21" s="96"/>
      <c r="Q21" s="95"/>
      <c r="R21" s="96"/>
      <c r="S21" s="95"/>
      <c r="T21" s="96"/>
      <c r="U21" s="97"/>
    </row>
    <row r="22" spans="1:21" s="17" customFormat="1" ht="14.85" customHeight="1" thickTop="1">
      <c r="A22" s="486" t="s">
        <v>93</v>
      </c>
      <c r="B22" s="487"/>
      <c r="C22" s="488"/>
      <c r="D22" s="171">
        <f>SUM(D18:D21)</f>
        <v>6900</v>
      </c>
      <c r="E22" s="100">
        <f t="shared" ref="E22:U22" si="3">SUM(E18:E21)</f>
        <v>0</v>
      </c>
      <c r="F22" s="169">
        <f>SUM(F18:F21)</f>
        <v>350</v>
      </c>
      <c r="G22" s="99">
        <f t="shared" si="3"/>
        <v>0</v>
      </c>
      <c r="H22" s="98">
        <f t="shared" si="3"/>
        <v>150</v>
      </c>
      <c r="I22" s="99">
        <f t="shared" si="3"/>
        <v>0</v>
      </c>
      <c r="J22" s="98">
        <f t="shared" si="3"/>
        <v>1500</v>
      </c>
      <c r="K22" s="99">
        <f t="shared" si="3"/>
        <v>0</v>
      </c>
      <c r="L22" s="98">
        <f t="shared" si="3"/>
        <v>100</v>
      </c>
      <c r="M22" s="99">
        <f t="shared" si="3"/>
        <v>0</v>
      </c>
      <c r="N22" s="98">
        <f t="shared" si="3"/>
        <v>4550</v>
      </c>
      <c r="O22" s="99">
        <f t="shared" si="3"/>
        <v>0</v>
      </c>
      <c r="P22" s="98">
        <f t="shared" si="3"/>
        <v>100</v>
      </c>
      <c r="Q22" s="99">
        <f t="shared" si="3"/>
        <v>0</v>
      </c>
      <c r="R22" s="98">
        <f t="shared" si="3"/>
        <v>150</v>
      </c>
      <c r="S22" s="99">
        <f t="shared" si="3"/>
        <v>0</v>
      </c>
      <c r="T22" s="98">
        <f t="shared" si="3"/>
        <v>0</v>
      </c>
      <c r="U22" s="100">
        <f t="shared" si="3"/>
        <v>0</v>
      </c>
    </row>
    <row r="23" spans="1:21" s="17" customFormat="1" ht="13.5" customHeight="1">
      <c r="E23" s="32"/>
      <c r="G23" s="32"/>
      <c r="I23" s="32"/>
      <c r="K23" s="32"/>
      <c r="M23" s="32"/>
      <c r="O23" s="32"/>
      <c r="Q23" s="52"/>
      <c r="R23" s="85"/>
      <c r="S23" s="52"/>
      <c r="T23" s="85"/>
      <c r="U23" s="52"/>
    </row>
    <row r="24" spans="1:21" s="17" customFormat="1" ht="13.5" customHeight="1">
      <c r="E24" s="32"/>
      <c r="G24" s="32"/>
      <c r="I24" s="32"/>
      <c r="K24" s="32"/>
      <c r="M24" s="32"/>
      <c r="O24" s="32"/>
      <c r="Q24" s="32"/>
      <c r="S24" s="32"/>
      <c r="U24" s="32"/>
    </row>
    <row r="25" spans="1:21" s="17" customFormat="1" ht="13.5" customHeight="1">
      <c r="E25" s="32"/>
      <c r="G25" s="32"/>
      <c r="I25" s="32"/>
      <c r="K25" s="32"/>
      <c r="M25" s="32"/>
      <c r="O25" s="32"/>
      <c r="Q25" s="32"/>
      <c r="S25" s="32"/>
      <c r="U25" s="32"/>
    </row>
    <row r="26" spans="1:21" ht="13.5" customHeight="1">
      <c r="E26" s="101"/>
      <c r="G26" s="101"/>
      <c r="I26" s="101"/>
      <c r="K26" s="101"/>
      <c r="M26" s="101"/>
      <c r="O26" s="101"/>
      <c r="Q26" s="101"/>
      <c r="S26" s="101"/>
      <c r="U26" s="101"/>
    </row>
    <row r="27" spans="1:21" ht="13.5" customHeight="1">
      <c r="E27" s="101"/>
      <c r="G27" s="101"/>
      <c r="I27" s="101"/>
      <c r="K27" s="101"/>
      <c r="M27" s="101"/>
      <c r="O27" s="101"/>
      <c r="Q27" s="101"/>
      <c r="S27" s="101"/>
      <c r="U27" s="101"/>
    </row>
    <row r="28" spans="1:21" ht="13.5" customHeight="1">
      <c r="E28" s="101"/>
      <c r="G28" s="101"/>
      <c r="I28" s="101"/>
      <c r="K28" s="101"/>
      <c r="M28" s="101"/>
      <c r="O28" s="101"/>
      <c r="Q28" s="101"/>
      <c r="S28" s="101"/>
      <c r="U28" s="101"/>
    </row>
    <row r="29" spans="1:21" ht="13.5" customHeight="1">
      <c r="E29" s="101"/>
      <c r="G29" s="101"/>
      <c r="I29" s="101"/>
      <c r="K29" s="101"/>
      <c r="M29" s="101"/>
      <c r="O29" s="101"/>
      <c r="Q29" s="101"/>
      <c r="S29" s="101"/>
      <c r="U29" s="101"/>
    </row>
    <row r="30" spans="1:21" ht="13.5" customHeight="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1"/>
      <c r="G33" s="101"/>
      <c r="I33" s="101"/>
      <c r="K33" s="101"/>
      <c r="M33" s="101"/>
      <c r="O33" s="101"/>
      <c r="Q33" s="101"/>
      <c r="S33" s="101"/>
      <c r="U33" s="101"/>
    </row>
    <row r="34" spans="5:21">
      <c r="E34" s="102"/>
      <c r="G34" s="101"/>
      <c r="I34" s="101"/>
      <c r="K34" s="101"/>
      <c r="M34" s="101"/>
      <c r="O34" s="101"/>
      <c r="Q34" s="101"/>
      <c r="U34" s="101"/>
    </row>
    <row r="44" spans="5:21">
      <c r="E44" s="101"/>
      <c r="G44" s="101"/>
      <c r="I44" s="101"/>
      <c r="K44" s="101"/>
      <c r="M44" s="101"/>
      <c r="O44" s="101"/>
      <c r="Q44" s="101"/>
      <c r="S44" s="101"/>
      <c r="U44" s="101"/>
    </row>
    <row r="45" spans="5:21">
      <c r="E45" s="101"/>
      <c r="G45" s="101"/>
      <c r="I45" s="101"/>
      <c r="K45" s="101"/>
      <c r="M45" s="101"/>
      <c r="O45" s="101"/>
      <c r="Q45" s="101"/>
      <c r="S45" s="101"/>
      <c r="U45" s="101"/>
    </row>
    <row r="46" spans="5:21">
      <c r="E46" s="101"/>
      <c r="G46" s="101"/>
      <c r="I46" s="101"/>
      <c r="K46" s="101"/>
      <c r="M46" s="101"/>
      <c r="O46" s="101"/>
      <c r="Q46" s="101"/>
      <c r="S46" s="101"/>
      <c r="U46" s="101"/>
    </row>
    <row r="47" spans="5:21">
      <c r="E47" s="101"/>
      <c r="G47" s="101"/>
      <c r="I47" s="101"/>
      <c r="K47" s="101"/>
      <c r="M47" s="101"/>
      <c r="O47" s="101"/>
      <c r="Q47" s="101"/>
      <c r="S47" s="101"/>
      <c r="U47" s="101"/>
    </row>
    <row r="48" spans="5:21">
      <c r="E48" s="101"/>
      <c r="G48" s="101"/>
      <c r="I48" s="101"/>
      <c r="K48" s="101"/>
      <c r="M48" s="101"/>
      <c r="O48" s="101"/>
      <c r="Q48" s="101"/>
      <c r="S48" s="101"/>
      <c r="U48" s="101"/>
    </row>
    <row r="49" spans="5:21">
      <c r="E49" s="101"/>
      <c r="G49" s="101"/>
      <c r="I49" s="101"/>
      <c r="K49" s="101"/>
      <c r="M49" s="101"/>
      <c r="O49" s="101"/>
      <c r="Q49" s="101"/>
      <c r="S49" s="101"/>
      <c r="U49" s="101"/>
    </row>
    <row r="50" spans="5:21">
      <c r="E50" s="101"/>
      <c r="G50" s="101"/>
      <c r="I50" s="101"/>
      <c r="K50" s="101"/>
      <c r="M50" s="101"/>
      <c r="O50" s="101"/>
      <c r="Q50" s="101"/>
      <c r="S50" s="101"/>
      <c r="U50" s="101"/>
    </row>
    <row r="51" spans="5:21">
      <c r="E51" s="101"/>
      <c r="G51" s="101"/>
      <c r="I51" s="101"/>
      <c r="K51" s="101"/>
      <c r="M51" s="101"/>
      <c r="O51" s="101"/>
      <c r="Q51" s="101"/>
      <c r="S51" s="101"/>
      <c r="U51" s="101"/>
    </row>
    <row r="52" spans="5:21">
      <c r="E52" s="101"/>
      <c r="G52" s="101"/>
      <c r="I52" s="101"/>
      <c r="K52" s="101"/>
      <c r="M52" s="101"/>
      <c r="O52" s="101"/>
      <c r="Q52" s="101"/>
      <c r="S52" s="101"/>
      <c r="U52" s="101"/>
    </row>
    <row r="53" spans="5:21">
      <c r="E53" s="101"/>
      <c r="G53" s="101"/>
      <c r="I53" s="101"/>
      <c r="K53" s="101"/>
      <c r="M53" s="101"/>
      <c r="O53" s="101"/>
      <c r="Q53" s="101"/>
      <c r="S53" s="101"/>
      <c r="U53" s="101"/>
    </row>
    <row r="54" spans="5:21">
      <c r="E54" s="101"/>
      <c r="G54" s="101"/>
      <c r="I54" s="101"/>
      <c r="K54" s="101"/>
      <c r="M54" s="101"/>
      <c r="O54" s="101"/>
      <c r="Q54" s="101"/>
      <c r="S54" s="101"/>
      <c r="U54" s="101"/>
    </row>
    <row r="55" spans="5:21">
      <c r="E55" s="101"/>
      <c r="G55" s="101"/>
      <c r="I55" s="101"/>
      <c r="K55" s="101"/>
      <c r="M55" s="101"/>
      <c r="O55" s="101"/>
      <c r="Q55" s="101"/>
      <c r="S55" s="101"/>
      <c r="U55" s="101"/>
    </row>
    <row r="56" spans="5:21">
      <c r="E56" s="101"/>
      <c r="G56" s="101"/>
      <c r="I56" s="101"/>
      <c r="K56" s="101"/>
      <c r="M56" s="101"/>
      <c r="O56" s="101"/>
      <c r="Q56" s="101"/>
      <c r="S56" s="101"/>
      <c r="U56" s="101"/>
    </row>
    <row r="57" spans="5:21">
      <c r="E57" s="101"/>
      <c r="G57" s="101"/>
      <c r="I57" s="101"/>
      <c r="K57" s="101"/>
      <c r="M57" s="101"/>
      <c r="O57" s="101"/>
      <c r="Q57" s="101"/>
      <c r="S57" s="101"/>
      <c r="U57" s="101"/>
    </row>
    <row r="58" spans="5:2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row r="70" spans="5:21">
      <c r="E70" s="101"/>
      <c r="G70" s="101"/>
      <c r="I70" s="101"/>
      <c r="K70" s="101"/>
      <c r="M70" s="101"/>
      <c r="O70" s="101"/>
      <c r="Q70" s="101"/>
      <c r="S70" s="101"/>
      <c r="U70" s="101"/>
    </row>
  </sheetData>
  <sheetProtection sheet="1" objects="1" scenarios="1"/>
  <protectedRanges>
    <protectedRange sqref="G7:G13 G18:G21 I18:I21 K18:K21 M18:M21 O18:O21 Q18:Q21 S18:S21 U18:U21 U7:U13 S7:S13 Q7:Q13 O7:O13 M7:M13 K7:K13 I7:I13" name="範囲1"/>
  </protectedRanges>
  <mergeCells count="50">
    <mergeCell ref="A22:C22"/>
    <mergeCell ref="N16:O16"/>
    <mergeCell ref="P16:Q16"/>
    <mergeCell ref="R16:S16"/>
    <mergeCell ref="A16:A17"/>
    <mergeCell ref="B16:C17"/>
    <mergeCell ref="D16:D17"/>
    <mergeCell ref="E16:E17"/>
    <mergeCell ref="B21:C21"/>
    <mergeCell ref="K1:U1"/>
    <mergeCell ref="G3:K3"/>
    <mergeCell ref="A3:F3"/>
    <mergeCell ref="A2:F2"/>
    <mergeCell ref="Q2:U2"/>
    <mergeCell ref="Q3:U3"/>
    <mergeCell ref="L3:P3"/>
    <mergeCell ref="N2:P2"/>
    <mergeCell ref="G2:M2"/>
    <mergeCell ref="P5:Q5"/>
    <mergeCell ref="R5:S5"/>
    <mergeCell ref="T16:U16"/>
    <mergeCell ref="F16:G16"/>
    <mergeCell ref="H16:I16"/>
    <mergeCell ref="J16:K16"/>
    <mergeCell ref="L16:M16"/>
    <mergeCell ref="C4:O4"/>
    <mergeCell ref="C15:O15"/>
    <mergeCell ref="P4:U4"/>
    <mergeCell ref="B9:C9"/>
    <mergeCell ref="P15:U15"/>
    <mergeCell ref="A14:C14"/>
    <mergeCell ref="H5:I5"/>
    <mergeCell ref="J5:K5"/>
    <mergeCell ref="D5:D6"/>
    <mergeCell ref="T5:U5"/>
    <mergeCell ref="L5:M5"/>
    <mergeCell ref="N5:O5"/>
    <mergeCell ref="A5:A6"/>
    <mergeCell ref="B5:C6"/>
    <mergeCell ref="E5:E6"/>
    <mergeCell ref="F5:G5"/>
    <mergeCell ref="A7:A9"/>
    <mergeCell ref="A11:A12"/>
    <mergeCell ref="A19:A21"/>
    <mergeCell ref="B7:C7"/>
    <mergeCell ref="B8:C8"/>
    <mergeCell ref="B12:C12"/>
    <mergeCell ref="B13:C13"/>
    <mergeCell ref="B20:C20"/>
    <mergeCell ref="B10:C10"/>
  </mergeCells>
  <phoneticPr fontId="20"/>
  <conditionalFormatting sqref="E7:E14">
    <cfRule type="expression" dxfId="148" priority="18" stopIfTrue="1">
      <formula>E7&gt;D7</formula>
    </cfRule>
  </conditionalFormatting>
  <conditionalFormatting sqref="E18:E22">
    <cfRule type="expression" dxfId="147" priority="9" stopIfTrue="1">
      <formula>E18&gt;D18</formula>
    </cfRule>
  </conditionalFormatting>
  <conditionalFormatting sqref="G7:G14">
    <cfRule type="expression" dxfId="146" priority="17" stopIfTrue="1">
      <formula>G7&gt;F7</formula>
    </cfRule>
  </conditionalFormatting>
  <conditionalFormatting sqref="G18:G22">
    <cfRule type="expression" dxfId="145" priority="8" stopIfTrue="1">
      <formula>G18&gt;F18</formula>
    </cfRule>
  </conditionalFormatting>
  <conditionalFormatting sqref="I7:I14">
    <cfRule type="expression" dxfId="144" priority="16" stopIfTrue="1">
      <formula>I7&gt;H7</formula>
    </cfRule>
  </conditionalFormatting>
  <conditionalFormatting sqref="I18:I22">
    <cfRule type="expression" dxfId="143" priority="7" stopIfTrue="1">
      <formula>I18&gt;H18</formula>
    </cfRule>
  </conditionalFormatting>
  <conditionalFormatting sqref="K7:K14">
    <cfRule type="expression" dxfId="142" priority="15" stopIfTrue="1">
      <formula>K7&gt;J7</formula>
    </cfRule>
  </conditionalFormatting>
  <conditionalFormatting sqref="K18:K22">
    <cfRule type="expression" dxfId="141" priority="6" stopIfTrue="1">
      <formula>K18&gt;J18</formula>
    </cfRule>
  </conditionalFormatting>
  <conditionalFormatting sqref="M7:M14">
    <cfRule type="expression" dxfId="140" priority="14" stopIfTrue="1">
      <formula>M7&gt;L7</formula>
    </cfRule>
  </conditionalFormatting>
  <conditionalFormatting sqref="M18:M22">
    <cfRule type="expression" dxfId="139" priority="5" stopIfTrue="1">
      <formula>M18&gt;L18</formula>
    </cfRule>
  </conditionalFormatting>
  <conditionalFormatting sqref="O7:O14">
    <cfRule type="expression" dxfId="138" priority="13" stopIfTrue="1">
      <formula>O7&gt;N7</formula>
    </cfRule>
  </conditionalFormatting>
  <conditionalFormatting sqref="O18:O22">
    <cfRule type="expression" dxfId="137" priority="4" stopIfTrue="1">
      <formula>O18&gt;N18</formula>
    </cfRule>
  </conditionalFormatting>
  <conditionalFormatting sqref="Q7:Q14">
    <cfRule type="expression" dxfId="136" priority="12" stopIfTrue="1">
      <formula>Q7&gt;P7</formula>
    </cfRule>
  </conditionalFormatting>
  <conditionalFormatting sqref="Q18:Q22">
    <cfRule type="expression" dxfId="135" priority="3" stopIfTrue="1">
      <formula>Q18&gt;P18</formula>
    </cfRule>
  </conditionalFormatting>
  <conditionalFormatting sqref="S7:S14">
    <cfRule type="expression" dxfId="134" priority="11" stopIfTrue="1">
      <formula>S7&gt;R7</formula>
    </cfRule>
  </conditionalFormatting>
  <conditionalFormatting sqref="S18:S22">
    <cfRule type="expression" dxfId="133" priority="2" stopIfTrue="1">
      <formula>S18&gt;R18</formula>
    </cfRule>
  </conditionalFormatting>
  <conditionalFormatting sqref="U7:U14">
    <cfRule type="expression" dxfId="132" priority="10" stopIfTrue="1">
      <formula>U7&gt;T7</formula>
    </cfRule>
  </conditionalFormatting>
  <conditionalFormatting sqref="U18:U22">
    <cfRule type="expression" dxfId="131" priority="1" stopIfTrue="1">
      <formula>U18&gt;T18</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8">
    <tabColor indexed="41"/>
  </sheetPr>
  <dimension ref="A1:U69"/>
  <sheetViews>
    <sheetView showZeros="0" zoomScaleNormal="100" zoomScaleSheetLayoutView="75" workbookViewId="0">
      <selection activeCell="S20" sqref="S20"/>
    </sheetView>
  </sheetViews>
  <sheetFormatPr defaultColWidth="9" defaultRowHeight="13.5"/>
  <cols>
    <col min="1" max="21" width="6.375" style="16" customWidth="1"/>
    <col min="22" max="16384" width="9" style="16"/>
  </cols>
  <sheetData>
    <row r="1" spans="1:21" s="15" customFormat="1" ht="25.5" customHeight="1">
      <c r="A1" s="14" t="s">
        <v>13</v>
      </c>
      <c r="G1" s="14"/>
      <c r="K1" s="330" t="s">
        <v>94</v>
      </c>
      <c r="L1" s="330"/>
      <c r="M1" s="330"/>
      <c r="N1" s="330"/>
      <c r="O1" s="330"/>
      <c r="P1" s="330"/>
      <c r="Q1" s="330"/>
      <c r="R1" s="330"/>
      <c r="S1" s="330"/>
      <c r="T1" s="330"/>
      <c r="U1" s="330"/>
    </row>
    <row r="2" spans="1:21" ht="25.5" customHeight="1">
      <c r="A2" s="467">
        <f>合計表!A2</f>
        <v>0</v>
      </c>
      <c r="B2" s="467"/>
      <c r="C2" s="467"/>
      <c r="D2" s="467"/>
      <c r="E2" s="467"/>
      <c r="F2" s="467"/>
      <c r="G2" s="465">
        <f>合計表!G2</f>
        <v>0</v>
      </c>
      <c r="H2" s="465"/>
      <c r="I2" s="465"/>
      <c r="J2" s="465"/>
      <c r="K2" s="465"/>
      <c r="L2" s="465"/>
      <c r="M2" s="465"/>
      <c r="N2" s="472">
        <f>合計表!N2</f>
        <v>0</v>
      </c>
      <c r="O2" s="473"/>
      <c r="P2" s="474"/>
      <c r="Q2" s="468">
        <f>合計表!Q2</f>
        <v>0</v>
      </c>
      <c r="R2" s="468"/>
      <c r="S2" s="468"/>
      <c r="T2" s="468"/>
      <c r="U2" s="468"/>
    </row>
    <row r="3" spans="1:21" ht="25.5" customHeight="1">
      <c r="A3" s="467">
        <f>合計表!A3</f>
        <v>0</v>
      </c>
      <c r="B3" s="467"/>
      <c r="C3" s="467"/>
      <c r="D3" s="467"/>
      <c r="E3" s="467"/>
      <c r="F3" s="467"/>
      <c r="G3" s="466">
        <f>合計表!G3</f>
        <v>0</v>
      </c>
      <c r="H3" s="466"/>
      <c r="I3" s="466"/>
      <c r="J3" s="466"/>
      <c r="K3" s="466"/>
      <c r="L3" s="466">
        <f>合計表!L3</f>
        <v>0</v>
      </c>
      <c r="M3" s="466"/>
      <c r="N3" s="466"/>
      <c r="O3" s="466"/>
      <c r="P3" s="466"/>
      <c r="Q3" s="469">
        <f>合計表!Q3</f>
        <v>0</v>
      </c>
      <c r="R3" s="470"/>
      <c r="S3" s="470"/>
      <c r="T3" s="470"/>
      <c r="U3" s="471"/>
    </row>
    <row r="4" spans="1:21" s="15" customFormat="1" ht="25.5" customHeight="1">
      <c r="A4" s="90" t="s">
        <v>95</v>
      </c>
      <c r="B4" s="90"/>
      <c r="C4" s="496" t="s">
        <v>96</v>
      </c>
      <c r="D4" s="496"/>
      <c r="E4" s="496"/>
      <c r="F4" s="496"/>
      <c r="G4" s="496"/>
      <c r="H4" s="496"/>
      <c r="I4" s="496"/>
      <c r="J4" s="496"/>
      <c r="K4" s="496"/>
      <c r="L4" s="496"/>
      <c r="M4" s="496"/>
      <c r="N4" s="496"/>
      <c r="O4" s="496"/>
      <c r="P4" s="339" t="s">
        <v>16</v>
      </c>
      <c r="Q4" s="339"/>
      <c r="R4" s="339"/>
      <c r="S4" s="339"/>
      <c r="T4" s="339"/>
      <c r="U4" s="339"/>
    </row>
    <row r="5" spans="1:21" s="17" customFormat="1" ht="14.25" customHeight="1">
      <c r="A5" s="450" t="s">
        <v>60</v>
      </c>
      <c r="B5" s="348" t="s">
        <v>61</v>
      </c>
      <c r="C5" s="462"/>
      <c r="D5" s="450" t="s">
        <v>62</v>
      </c>
      <c r="E5" s="351" t="s">
        <v>28</v>
      </c>
      <c r="F5" s="347" t="s">
        <v>19</v>
      </c>
      <c r="G5" s="348"/>
      <c r="H5" s="348" t="s">
        <v>20</v>
      </c>
      <c r="I5" s="348"/>
      <c r="J5" s="348" t="s">
        <v>21</v>
      </c>
      <c r="K5" s="348"/>
      <c r="L5" s="348" t="s">
        <v>22</v>
      </c>
      <c r="M5" s="348"/>
      <c r="N5" s="348" t="s">
        <v>23</v>
      </c>
      <c r="O5" s="348"/>
      <c r="P5" s="348" t="s">
        <v>24</v>
      </c>
      <c r="Q5" s="348"/>
      <c r="R5" s="348" t="s">
        <v>25</v>
      </c>
      <c r="S5" s="348"/>
      <c r="T5" s="348" t="s">
        <v>26</v>
      </c>
      <c r="U5" s="351"/>
    </row>
    <row r="6" spans="1:21" s="17" customFormat="1" ht="14.85" customHeight="1">
      <c r="A6" s="451"/>
      <c r="B6" s="463"/>
      <c r="C6" s="464"/>
      <c r="D6" s="451"/>
      <c r="E6" s="489"/>
      <c r="F6" s="19" t="s">
        <v>27</v>
      </c>
      <c r="G6" s="20" t="s">
        <v>28</v>
      </c>
      <c r="H6" s="20" t="s">
        <v>27</v>
      </c>
      <c r="I6" s="20" t="s">
        <v>28</v>
      </c>
      <c r="J6" s="20" t="s">
        <v>27</v>
      </c>
      <c r="K6" s="20" t="s">
        <v>28</v>
      </c>
      <c r="L6" s="20" t="s">
        <v>27</v>
      </c>
      <c r="M6" s="20" t="s">
        <v>28</v>
      </c>
      <c r="N6" s="20" t="s">
        <v>27</v>
      </c>
      <c r="O6" s="20" t="s">
        <v>28</v>
      </c>
      <c r="P6" s="20" t="s">
        <v>27</v>
      </c>
      <c r="Q6" s="20" t="s">
        <v>28</v>
      </c>
      <c r="R6" s="20" t="s">
        <v>27</v>
      </c>
      <c r="S6" s="20" t="s">
        <v>28</v>
      </c>
      <c r="T6" s="20" t="s">
        <v>27</v>
      </c>
      <c r="U6" s="18" t="s">
        <v>28</v>
      </c>
    </row>
    <row r="7" spans="1:21" s="17" customFormat="1" ht="14.85" customHeight="1">
      <c r="A7" s="68"/>
      <c r="B7" s="494" t="s">
        <v>426</v>
      </c>
      <c r="C7" s="495"/>
      <c r="D7" s="159">
        <f t="shared" ref="D7:E14" si="0">F7+H7+J7+L7+N7+P7+R7+T7</f>
        <v>2400</v>
      </c>
      <c r="E7" s="160">
        <f t="shared" si="0"/>
        <v>0</v>
      </c>
      <c r="F7" s="155">
        <v>650</v>
      </c>
      <c r="G7" s="197"/>
      <c r="H7" s="64"/>
      <c r="I7" s="197"/>
      <c r="J7" s="64">
        <v>1700</v>
      </c>
      <c r="K7" s="197"/>
      <c r="L7" s="64"/>
      <c r="M7" s="197"/>
      <c r="N7" s="64"/>
      <c r="O7" s="197"/>
      <c r="P7" s="64">
        <v>50</v>
      </c>
      <c r="Q7" s="197"/>
      <c r="R7" s="64"/>
      <c r="S7" s="197"/>
      <c r="T7" s="64"/>
      <c r="U7" s="198"/>
    </row>
    <row r="8" spans="1:21" s="17" customFormat="1" ht="14.85" customHeight="1">
      <c r="A8" s="68"/>
      <c r="B8" s="490" t="s">
        <v>427</v>
      </c>
      <c r="C8" s="491"/>
      <c r="D8" s="159">
        <f t="shared" si="0"/>
        <v>2600</v>
      </c>
      <c r="E8" s="160">
        <f t="shared" si="0"/>
        <v>0</v>
      </c>
      <c r="F8" s="154">
        <v>750</v>
      </c>
      <c r="G8" s="197"/>
      <c r="H8" s="60"/>
      <c r="I8" s="197"/>
      <c r="J8" s="60">
        <v>1800</v>
      </c>
      <c r="K8" s="197"/>
      <c r="L8" s="60"/>
      <c r="M8" s="197"/>
      <c r="N8" s="60"/>
      <c r="O8" s="197"/>
      <c r="P8" s="60">
        <v>50</v>
      </c>
      <c r="Q8" s="197"/>
      <c r="R8" s="60"/>
      <c r="S8" s="197"/>
      <c r="T8" s="60"/>
      <c r="U8" s="199"/>
    </row>
    <row r="9" spans="1:21" s="17" customFormat="1" ht="14.85" customHeight="1">
      <c r="A9" s="68"/>
      <c r="B9" s="490" t="s">
        <v>428</v>
      </c>
      <c r="C9" s="491"/>
      <c r="D9" s="159">
        <f t="shared" si="0"/>
        <v>2050</v>
      </c>
      <c r="E9" s="160">
        <f t="shared" si="0"/>
        <v>0</v>
      </c>
      <c r="F9" s="154"/>
      <c r="G9" s="197"/>
      <c r="H9" s="60">
        <v>700</v>
      </c>
      <c r="I9" s="197"/>
      <c r="J9" s="60">
        <v>1350</v>
      </c>
      <c r="K9" s="197"/>
      <c r="L9" s="60"/>
      <c r="M9" s="197"/>
      <c r="N9" s="60"/>
      <c r="O9" s="197"/>
      <c r="P9" s="60"/>
      <c r="Q9" s="197"/>
      <c r="R9" s="60"/>
      <c r="S9" s="197"/>
      <c r="T9" s="60"/>
      <c r="U9" s="199"/>
    </row>
    <row r="10" spans="1:21" s="17" customFormat="1" ht="14.85" customHeight="1">
      <c r="A10" s="68"/>
      <c r="B10" s="490" t="s">
        <v>429</v>
      </c>
      <c r="C10" s="491"/>
      <c r="D10" s="159">
        <f t="shared" si="0"/>
        <v>1450</v>
      </c>
      <c r="E10" s="160">
        <f t="shared" si="0"/>
        <v>0</v>
      </c>
      <c r="F10" s="154"/>
      <c r="G10" s="197"/>
      <c r="H10" s="60">
        <v>400</v>
      </c>
      <c r="I10" s="197"/>
      <c r="J10" s="60">
        <v>1050</v>
      </c>
      <c r="K10" s="197"/>
      <c r="L10" s="60"/>
      <c r="M10" s="197"/>
      <c r="N10" s="60"/>
      <c r="O10" s="197"/>
      <c r="P10" s="60"/>
      <c r="Q10" s="197"/>
      <c r="R10" s="60"/>
      <c r="S10" s="197"/>
      <c r="T10" s="60"/>
      <c r="U10" s="199"/>
    </row>
    <row r="11" spans="1:21" s="17" customFormat="1" ht="14.85" customHeight="1">
      <c r="A11" s="68"/>
      <c r="B11" s="490" t="s">
        <v>430</v>
      </c>
      <c r="C11" s="491"/>
      <c r="D11" s="159">
        <f t="shared" si="0"/>
        <v>1300</v>
      </c>
      <c r="E11" s="160">
        <f t="shared" si="0"/>
        <v>0</v>
      </c>
      <c r="F11" s="154"/>
      <c r="G11" s="197"/>
      <c r="H11" s="60">
        <v>300</v>
      </c>
      <c r="I11" s="197"/>
      <c r="J11" s="60">
        <v>1000</v>
      </c>
      <c r="K11" s="197"/>
      <c r="L11" s="60"/>
      <c r="M11" s="197"/>
      <c r="N11" s="60"/>
      <c r="O11" s="197"/>
      <c r="P11" s="60"/>
      <c r="Q11" s="197"/>
      <c r="R11" s="60"/>
      <c r="S11" s="197"/>
      <c r="T11" s="60"/>
      <c r="U11" s="199"/>
    </row>
    <row r="12" spans="1:21" s="17" customFormat="1" ht="14.85" customHeight="1">
      <c r="A12" s="68"/>
      <c r="B12" s="490" t="s">
        <v>431</v>
      </c>
      <c r="C12" s="491"/>
      <c r="D12" s="159">
        <f t="shared" si="0"/>
        <v>3850</v>
      </c>
      <c r="E12" s="160">
        <f t="shared" si="0"/>
        <v>0</v>
      </c>
      <c r="F12" s="154"/>
      <c r="G12" s="197"/>
      <c r="H12" s="60"/>
      <c r="I12" s="197"/>
      <c r="J12" s="60"/>
      <c r="K12" s="197"/>
      <c r="L12" s="60">
        <v>200</v>
      </c>
      <c r="M12" s="197"/>
      <c r="N12" s="60">
        <v>3450</v>
      </c>
      <c r="O12" s="197"/>
      <c r="P12" s="60"/>
      <c r="Q12" s="197"/>
      <c r="R12" s="60">
        <v>200</v>
      </c>
      <c r="S12" s="197"/>
      <c r="T12" s="60"/>
      <c r="U12" s="199"/>
    </row>
    <row r="13" spans="1:21" s="17" customFormat="1" ht="14.85" customHeight="1">
      <c r="A13" s="103"/>
      <c r="B13" s="490" t="s">
        <v>432</v>
      </c>
      <c r="C13" s="491"/>
      <c r="D13" s="159">
        <f t="shared" si="0"/>
        <v>2600</v>
      </c>
      <c r="E13" s="160">
        <f t="shared" si="0"/>
        <v>0</v>
      </c>
      <c r="F13" s="154"/>
      <c r="G13" s="197"/>
      <c r="H13" s="60"/>
      <c r="I13" s="197"/>
      <c r="J13" s="60"/>
      <c r="K13" s="197"/>
      <c r="L13" s="60">
        <v>100</v>
      </c>
      <c r="M13" s="197"/>
      <c r="N13" s="60">
        <v>2400</v>
      </c>
      <c r="O13" s="197"/>
      <c r="P13" s="60"/>
      <c r="Q13" s="197"/>
      <c r="R13" s="60">
        <v>100</v>
      </c>
      <c r="S13" s="197"/>
      <c r="T13" s="60"/>
      <c r="U13" s="199"/>
    </row>
    <row r="14" spans="1:21" s="17" customFormat="1" ht="14.85" customHeight="1" thickBot="1">
      <c r="A14" s="104" t="s">
        <v>98</v>
      </c>
      <c r="B14" s="492" t="s">
        <v>301</v>
      </c>
      <c r="C14" s="493"/>
      <c r="D14" s="159">
        <f t="shared" si="0"/>
        <v>2200</v>
      </c>
      <c r="E14" s="160">
        <f t="shared" si="0"/>
        <v>0</v>
      </c>
      <c r="F14" s="163">
        <v>50</v>
      </c>
      <c r="G14" s="197"/>
      <c r="H14" s="76"/>
      <c r="I14" s="197"/>
      <c r="J14" s="76">
        <v>50</v>
      </c>
      <c r="K14" s="197"/>
      <c r="L14" s="76">
        <v>100</v>
      </c>
      <c r="M14" s="197"/>
      <c r="N14" s="76">
        <v>1800</v>
      </c>
      <c r="O14" s="197"/>
      <c r="P14" s="76">
        <v>50</v>
      </c>
      <c r="Q14" s="197"/>
      <c r="R14" s="76">
        <v>150</v>
      </c>
      <c r="S14" s="197"/>
      <c r="T14" s="76"/>
      <c r="U14" s="200"/>
    </row>
    <row r="15" spans="1:21" s="17" customFormat="1" ht="14.85" customHeight="1" thickTop="1">
      <c r="A15" s="486" t="s">
        <v>99</v>
      </c>
      <c r="B15" s="487"/>
      <c r="C15" s="488"/>
      <c r="D15" s="170">
        <f>SUM(D7:D14)</f>
        <v>18450</v>
      </c>
      <c r="E15" s="94">
        <f t="shared" ref="E15:U15" si="1">SUM(E7:E14)</f>
        <v>0</v>
      </c>
      <c r="F15" s="168">
        <f t="shared" si="1"/>
        <v>1450</v>
      </c>
      <c r="G15" s="93">
        <f t="shared" si="1"/>
        <v>0</v>
      </c>
      <c r="H15" s="92">
        <f t="shared" si="1"/>
        <v>1400</v>
      </c>
      <c r="I15" s="93">
        <f t="shared" si="1"/>
        <v>0</v>
      </c>
      <c r="J15" s="92">
        <f t="shared" si="1"/>
        <v>6950</v>
      </c>
      <c r="K15" s="93">
        <f t="shared" si="1"/>
        <v>0</v>
      </c>
      <c r="L15" s="92">
        <f t="shared" si="1"/>
        <v>400</v>
      </c>
      <c r="M15" s="93">
        <f t="shared" si="1"/>
        <v>0</v>
      </c>
      <c r="N15" s="92">
        <f t="shared" si="1"/>
        <v>7650</v>
      </c>
      <c r="O15" s="93">
        <f t="shared" si="1"/>
        <v>0</v>
      </c>
      <c r="P15" s="92">
        <f t="shared" si="1"/>
        <v>150</v>
      </c>
      <c r="Q15" s="93">
        <f t="shared" si="1"/>
        <v>0</v>
      </c>
      <c r="R15" s="92">
        <f t="shared" si="1"/>
        <v>450</v>
      </c>
      <c r="S15" s="93">
        <f t="shared" si="1"/>
        <v>0</v>
      </c>
      <c r="T15" s="92">
        <f t="shared" si="1"/>
        <v>0</v>
      </c>
      <c r="U15" s="94">
        <f t="shared" si="1"/>
        <v>0</v>
      </c>
    </row>
    <row r="16" spans="1:21" s="85" customFormat="1" ht="25.5" customHeight="1">
      <c r="A16" s="90" t="s">
        <v>100</v>
      </c>
      <c r="B16" s="90"/>
      <c r="C16" s="475" t="s">
        <v>403</v>
      </c>
      <c r="D16" s="475"/>
      <c r="E16" s="475"/>
      <c r="F16" s="475"/>
      <c r="G16" s="475"/>
      <c r="H16" s="475"/>
      <c r="I16" s="475"/>
      <c r="J16" s="475"/>
      <c r="K16" s="475"/>
      <c r="L16" s="475"/>
      <c r="M16" s="475"/>
      <c r="N16" s="475"/>
      <c r="O16" s="475"/>
      <c r="P16" s="339" t="s">
        <v>101</v>
      </c>
      <c r="Q16" s="339"/>
      <c r="R16" s="339"/>
      <c r="S16" s="339"/>
      <c r="T16" s="339"/>
      <c r="U16" s="339"/>
    </row>
    <row r="17" spans="1:21" s="17" customFormat="1" ht="14.85" customHeight="1">
      <c r="A17" s="450" t="s">
        <v>60</v>
      </c>
      <c r="B17" s="348" t="s">
        <v>61</v>
      </c>
      <c r="C17" s="462"/>
      <c r="D17" s="450" t="s">
        <v>62</v>
      </c>
      <c r="E17" s="351" t="s">
        <v>28</v>
      </c>
      <c r="F17" s="347" t="s">
        <v>19</v>
      </c>
      <c r="G17" s="348"/>
      <c r="H17" s="348" t="s">
        <v>20</v>
      </c>
      <c r="I17" s="348"/>
      <c r="J17" s="348" t="s">
        <v>21</v>
      </c>
      <c r="K17" s="348"/>
      <c r="L17" s="348" t="s">
        <v>22</v>
      </c>
      <c r="M17" s="348"/>
      <c r="N17" s="348" t="s">
        <v>23</v>
      </c>
      <c r="O17" s="348"/>
      <c r="P17" s="348" t="s">
        <v>24</v>
      </c>
      <c r="Q17" s="348"/>
      <c r="R17" s="348" t="s">
        <v>25</v>
      </c>
      <c r="S17" s="348"/>
      <c r="T17" s="348" t="s">
        <v>26</v>
      </c>
      <c r="U17" s="351"/>
    </row>
    <row r="18" spans="1:21" s="17" customFormat="1" ht="14.85" customHeight="1">
      <c r="A18" s="451"/>
      <c r="B18" s="463"/>
      <c r="C18" s="464"/>
      <c r="D18" s="451"/>
      <c r="E18" s="489"/>
      <c r="F18" s="19" t="s">
        <v>27</v>
      </c>
      <c r="G18" s="20" t="s">
        <v>28</v>
      </c>
      <c r="H18" s="20" t="s">
        <v>27</v>
      </c>
      <c r="I18" s="20" t="s">
        <v>28</v>
      </c>
      <c r="J18" s="20" t="s">
        <v>27</v>
      </c>
      <c r="K18" s="20" t="s">
        <v>28</v>
      </c>
      <c r="L18" s="20" t="s">
        <v>27</v>
      </c>
      <c r="M18" s="20" t="s">
        <v>28</v>
      </c>
      <c r="N18" s="20" t="s">
        <v>27</v>
      </c>
      <c r="O18" s="20" t="s">
        <v>28</v>
      </c>
      <c r="P18" s="20" t="s">
        <v>27</v>
      </c>
      <c r="Q18" s="20" t="s">
        <v>28</v>
      </c>
      <c r="R18" s="20" t="s">
        <v>27</v>
      </c>
      <c r="S18" s="20" t="s">
        <v>28</v>
      </c>
      <c r="T18" s="20" t="s">
        <v>27</v>
      </c>
      <c r="U18" s="18" t="s">
        <v>28</v>
      </c>
    </row>
    <row r="19" spans="1:21" s="17" customFormat="1" ht="14.85" customHeight="1">
      <c r="A19" s="476" t="s">
        <v>102</v>
      </c>
      <c r="B19" s="63" t="s">
        <v>300</v>
      </c>
      <c r="C19" s="151"/>
      <c r="D19" s="159">
        <f t="shared" ref="D19:E22" si="2">F19+H19+J19+L19+N19+P19+R19+T19</f>
        <v>2350</v>
      </c>
      <c r="E19" s="160">
        <f t="shared" si="2"/>
        <v>0</v>
      </c>
      <c r="F19" s="155">
        <v>200</v>
      </c>
      <c r="G19" s="197"/>
      <c r="H19" s="64"/>
      <c r="I19" s="197"/>
      <c r="J19" s="64"/>
      <c r="K19" s="197"/>
      <c r="L19" s="64">
        <v>50</v>
      </c>
      <c r="M19" s="197"/>
      <c r="N19" s="64">
        <v>2050</v>
      </c>
      <c r="O19" s="197"/>
      <c r="P19" s="64"/>
      <c r="Q19" s="197"/>
      <c r="R19" s="64">
        <v>50</v>
      </c>
      <c r="S19" s="197"/>
      <c r="T19" s="64"/>
      <c r="U19" s="198"/>
    </row>
    <row r="20" spans="1:21" s="17" customFormat="1" ht="14.85" customHeight="1">
      <c r="A20" s="478"/>
      <c r="B20" s="67" t="s">
        <v>374</v>
      </c>
      <c r="C20" s="152"/>
      <c r="D20" s="159">
        <f t="shared" si="2"/>
        <v>2800</v>
      </c>
      <c r="E20" s="160">
        <f t="shared" si="2"/>
        <v>0</v>
      </c>
      <c r="F20" s="154"/>
      <c r="G20" s="197"/>
      <c r="H20" s="60">
        <v>300</v>
      </c>
      <c r="I20" s="197"/>
      <c r="J20" s="60">
        <v>2400</v>
      </c>
      <c r="K20" s="197"/>
      <c r="L20" s="60"/>
      <c r="M20" s="197"/>
      <c r="N20" s="60"/>
      <c r="O20" s="197"/>
      <c r="P20" s="60">
        <v>50</v>
      </c>
      <c r="Q20" s="197"/>
      <c r="R20" s="60">
        <v>50</v>
      </c>
      <c r="S20" s="197"/>
      <c r="T20" s="60"/>
      <c r="U20" s="199"/>
    </row>
    <row r="21" spans="1:21" s="17" customFormat="1" ht="14.85" customHeight="1">
      <c r="A21" s="72" t="s">
        <v>103</v>
      </c>
      <c r="B21" s="67" t="s">
        <v>104</v>
      </c>
      <c r="C21" s="152"/>
      <c r="D21" s="159">
        <f t="shared" si="2"/>
        <v>1450</v>
      </c>
      <c r="E21" s="160">
        <f t="shared" si="2"/>
        <v>0</v>
      </c>
      <c r="F21" s="154">
        <v>50</v>
      </c>
      <c r="G21" s="197"/>
      <c r="H21" s="60">
        <v>50</v>
      </c>
      <c r="I21" s="197"/>
      <c r="J21" s="60">
        <v>200</v>
      </c>
      <c r="K21" s="197"/>
      <c r="L21" s="60">
        <v>50</v>
      </c>
      <c r="M21" s="197"/>
      <c r="N21" s="60">
        <v>1000</v>
      </c>
      <c r="O21" s="197"/>
      <c r="P21" s="60">
        <v>50</v>
      </c>
      <c r="Q21" s="197"/>
      <c r="R21" s="60">
        <v>50</v>
      </c>
      <c r="S21" s="197"/>
      <c r="T21" s="60"/>
      <c r="U21" s="199"/>
    </row>
    <row r="22" spans="1:21" s="17" customFormat="1" ht="14.85" customHeight="1" thickBot="1">
      <c r="A22" s="73" t="s">
        <v>105</v>
      </c>
      <c r="B22" s="75" t="s">
        <v>106</v>
      </c>
      <c r="C22" s="162"/>
      <c r="D22" s="159">
        <f t="shared" si="2"/>
        <v>950</v>
      </c>
      <c r="E22" s="160">
        <f t="shared" si="2"/>
        <v>0</v>
      </c>
      <c r="F22" s="163">
        <v>50</v>
      </c>
      <c r="G22" s="197"/>
      <c r="H22" s="96">
        <v>50</v>
      </c>
      <c r="I22" s="197"/>
      <c r="J22" s="96">
        <v>150</v>
      </c>
      <c r="K22" s="197"/>
      <c r="L22" s="96"/>
      <c r="M22" s="197"/>
      <c r="N22" s="96">
        <v>700</v>
      </c>
      <c r="O22" s="197"/>
      <c r="P22" s="96"/>
      <c r="Q22" s="197"/>
      <c r="R22" s="96">
        <v>0</v>
      </c>
      <c r="S22" s="197"/>
      <c r="T22" s="96"/>
      <c r="U22" s="201"/>
    </row>
    <row r="23" spans="1:21" s="17" customFormat="1" ht="14.85" customHeight="1" thickTop="1">
      <c r="A23" s="486" t="s">
        <v>107</v>
      </c>
      <c r="B23" s="487"/>
      <c r="C23" s="488"/>
      <c r="D23" s="171">
        <f>SUM(D19:D22)</f>
        <v>7550</v>
      </c>
      <c r="E23" s="100">
        <f t="shared" ref="E23:U23" si="3">SUM(E19:E22)</f>
        <v>0</v>
      </c>
      <c r="F23" s="169">
        <f t="shared" si="3"/>
        <v>300</v>
      </c>
      <c r="G23" s="99">
        <f t="shared" si="3"/>
        <v>0</v>
      </c>
      <c r="H23" s="98">
        <f t="shared" si="3"/>
        <v>400</v>
      </c>
      <c r="I23" s="99">
        <f t="shared" si="3"/>
        <v>0</v>
      </c>
      <c r="J23" s="98">
        <f t="shared" si="3"/>
        <v>2750</v>
      </c>
      <c r="K23" s="99">
        <f t="shared" si="3"/>
        <v>0</v>
      </c>
      <c r="L23" s="98">
        <f t="shared" si="3"/>
        <v>100</v>
      </c>
      <c r="M23" s="99">
        <f t="shared" si="3"/>
        <v>0</v>
      </c>
      <c r="N23" s="98">
        <f t="shared" si="3"/>
        <v>3750</v>
      </c>
      <c r="O23" s="99">
        <f t="shared" si="3"/>
        <v>0</v>
      </c>
      <c r="P23" s="98">
        <f t="shared" si="3"/>
        <v>100</v>
      </c>
      <c r="Q23" s="99">
        <f t="shared" si="3"/>
        <v>0</v>
      </c>
      <c r="R23" s="98">
        <f>SUM(R19:R22)</f>
        <v>150</v>
      </c>
      <c r="S23" s="99">
        <f t="shared" si="3"/>
        <v>0</v>
      </c>
      <c r="T23" s="98">
        <f t="shared" si="3"/>
        <v>0</v>
      </c>
      <c r="U23" s="100">
        <f t="shared" si="3"/>
        <v>0</v>
      </c>
    </row>
    <row r="24" spans="1:21">
      <c r="E24" s="101"/>
      <c r="G24" s="101"/>
      <c r="I24" s="101"/>
      <c r="K24" s="101"/>
      <c r="M24" s="101"/>
      <c r="O24" s="101"/>
      <c r="Q24" s="52"/>
      <c r="R24" s="85"/>
      <c r="S24" s="52"/>
      <c r="T24" s="85"/>
      <c r="U24" s="52"/>
    </row>
    <row r="25" spans="1:21">
      <c r="E25" s="101"/>
      <c r="G25" s="101"/>
      <c r="I25" s="101"/>
      <c r="K25" s="101"/>
      <c r="M25" s="101"/>
      <c r="O25" s="101"/>
      <c r="Q25" s="101"/>
      <c r="S25" s="101"/>
      <c r="U25" s="101"/>
    </row>
    <row r="26" spans="1:21">
      <c r="E26" s="101"/>
      <c r="G26" s="101"/>
      <c r="I26" s="101"/>
      <c r="K26" s="101"/>
      <c r="M26" s="101"/>
      <c r="O26" s="101"/>
      <c r="Q26" s="101"/>
      <c r="S26" s="101"/>
      <c r="U26" s="101"/>
    </row>
    <row r="27" spans="1:21">
      <c r="E27" s="101"/>
      <c r="G27" s="101"/>
      <c r="I27" s="101"/>
      <c r="K27" s="101"/>
      <c r="M27" s="101"/>
      <c r="O27" s="101"/>
      <c r="Q27" s="101"/>
      <c r="S27" s="101"/>
      <c r="U27" s="101"/>
    </row>
    <row r="28" spans="1:21">
      <c r="E28" s="101"/>
      <c r="G28" s="101"/>
      <c r="I28" s="101"/>
      <c r="K28" s="101"/>
      <c r="M28" s="101"/>
      <c r="O28" s="101"/>
      <c r="Q28" s="101"/>
      <c r="S28" s="101"/>
      <c r="U28" s="101"/>
    </row>
    <row r="29" spans="1:21">
      <c r="E29" s="101"/>
      <c r="G29" s="101"/>
      <c r="I29" s="101"/>
      <c r="K29" s="101"/>
      <c r="M29" s="101"/>
      <c r="O29" s="101"/>
      <c r="Q29" s="101"/>
      <c r="S29" s="101"/>
      <c r="U29" s="101"/>
    </row>
    <row r="30" spans="1:21">
      <c r="E30" s="101"/>
      <c r="G30" s="101"/>
      <c r="I30" s="101"/>
      <c r="K30" s="101"/>
      <c r="M30" s="101"/>
      <c r="O30" s="101"/>
      <c r="Q30" s="101"/>
      <c r="S30" s="101"/>
      <c r="U30" s="101"/>
    </row>
    <row r="31" spans="1:21">
      <c r="E31" s="101"/>
      <c r="G31" s="101"/>
      <c r="I31" s="101"/>
      <c r="K31" s="101"/>
      <c r="M31" s="101"/>
      <c r="O31" s="101"/>
      <c r="Q31" s="101"/>
      <c r="S31" s="101"/>
      <c r="U31" s="101"/>
    </row>
    <row r="32" spans="1:21">
      <c r="E32" s="101"/>
      <c r="G32" s="101"/>
      <c r="I32" s="101"/>
      <c r="K32" s="101"/>
      <c r="M32" s="101"/>
      <c r="O32" s="101"/>
      <c r="Q32" s="101"/>
      <c r="S32" s="101"/>
      <c r="U32" s="101"/>
    </row>
    <row r="33" spans="5:21">
      <c r="E33" s="102"/>
      <c r="G33" s="101"/>
      <c r="I33" s="101"/>
      <c r="K33" s="101"/>
      <c r="M33" s="101"/>
      <c r="O33" s="101"/>
      <c r="Q33" s="101"/>
      <c r="U33" s="101"/>
    </row>
    <row r="38" spans="5:21" s="17" customFormat="1" ht="13.5" customHeight="1"/>
    <row r="39" spans="5:21" ht="13.5" customHeight="1"/>
    <row r="40" spans="5:21" ht="13.5" customHeight="1"/>
    <row r="41" spans="5:21" ht="13.5" customHeight="1"/>
    <row r="42" spans="5:21" ht="13.5" customHeight="1"/>
    <row r="43" spans="5:21" ht="13.5" customHeight="1">
      <c r="E43" s="101"/>
      <c r="G43" s="101"/>
      <c r="I43" s="101"/>
      <c r="K43" s="101"/>
      <c r="M43" s="101"/>
      <c r="O43" s="101"/>
      <c r="Q43" s="101"/>
      <c r="S43" s="101"/>
      <c r="U43" s="101"/>
    </row>
    <row r="44" spans="5:21" ht="13.5" customHeight="1">
      <c r="E44" s="101"/>
      <c r="G44" s="101"/>
      <c r="I44" s="101"/>
      <c r="K44" s="101"/>
      <c r="M44" s="101"/>
      <c r="O44" s="101"/>
      <c r="Q44" s="101"/>
      <c r="S44" s="101"/>
      <c r="U44" s="101"/>
    </row>
    <row r="45" spans="5:21" ht="13.5" customHeight="1">
      <c r="E45" s="101"/>
      <c r="G45" s="101"/>
      <c r="I45" s="101"/>
      <c r="K45" s="101"/>
      <c r="M45" s="101"/>
      <c r="O45" s="101"/>
      <c r="Q45" s="101"/>
      <c r="S45" s="101"/>
      <c r="U45" s="101"/>
    </row>
    <row r="46" spans="5:21" ht="13.5" customHeight="1">
      <c r="E46" s="101"/>
      <c r="G46" s="101"/>
      <c r="I46" s="101"/>
      <c r="K46" s="101"/>
      <c r="M46" s="101"/>
      <c r="O46" s="101"/>
      <c r="Q46" s="101"/>
      <c r="S46" s="101"/>
      <c r="U46" s="101"/>
    </row>
    <row r="47" spans="5:21" ht="13.5" customHeight="1">
      <c r="E47" s="101"/>
      <c r="G47" s="101"/>
      <c r="I47" s="101"/>
      <c r="K47" s="101"/>
      <c r="M47" s="101"/>
      <c r="O47" s="101"/>
      <c r="Q47" s="101"/>
      <c r="S47" s="101"/>
      <c r="U47" s="101"/>
    </row>
    <row r="48" spans="5:21" ht="13.5" customHeight="1">
      <c r="E48" s="101"/>
      <c r="G48" s="101"/>
      <c r="I48" s="101"/>
      <c r="K48" s="101"/>
      <c r="M48" s="101"/>
      <c r="O48" s="101"/>
      <c r="Q48" s="101"/>
      <c r="S48" s="101"/>
      <c r="U48" s="101"/>
    </row>
    <row r="49" spans="5:21" ht="13.5" customHeight="1">
      <c r="E49" s="101"/>
      <c r="G49" s="101"/>
      <c r="I49" s="101"/>
      <c r="K49" s="101"/>
      <c r="M49" s="101"/>
      <c r="O49" s="101"/>
      <c r="Q49" s="101"/>
      <c r="S49" s="101"/>
      <c r="U49" s="101"/>
    </row>
    <row r="50" spans="5:21" ht="13.5" customHeight="1">
      <c r="E50" s="101"/>
      <c r="G50" s="101"/>
      <c r="I50" s="101"/>
      <c r="K50" s="101"/>
      <c r="M50" s="101"/>
      <c r="O50" s="101"/>
      <c r="Q50" s="101"/>
      <c r="S50" s="101"/>
      <c r="U50" s="101"/>
    </row>
    <row r="51" spans="5:21" ht="13.5" customHeight="1">
      <c r="E51" s="101"/>
      <c r="G51" s="101"/>
      <c r="I51" s="101"/>
      <c r="K51" s="101"/>
      <c r="M51" s="101"/>
      <c r="O51" s="101"/>
      <c r="Q51" s="101"/>
      <c r="S51" s="101"/>
      <c r="U51" s="101"/>
    </row>
    <row r="52" spans="5:21" ht="13.5" customHeight="1">
      <c r="E52" s="101"/>
      <c r="G52" s="101"/>
      <c r="I52" s="101"/>
      <c r="K52" s="101"/>
      <c r="M52" s="101"/>
      <c r="O52" s="101"/>
      <c r="Q52" s="101"/>
      <c r="S52" s="101"/>
      <c r="U52" s="101"/>
    </row>
    <row r="53" spans="5:21" ht="13.5" customHeight="1">
      <c r="E53" s="101"/>
      <c r="G53" s="101"/>
      <c r="I53" s="101"/>
      <c r="K53" s="101"/>
      <c r="M53" s="101"/>
      <c r="O53" s="101"/>
      <c r="Q53" s="101"/>
      <c r="S53" s="101"/>
      <c r="U53" s="101"/>
    </row>
    <row r="54" spans="5:21" ht="13.5" customHeight="1">
      <c r="E54" s="101"/>
      <c r="G54" s="101"/>
      <c r="I54" s="101"/>
      <c r="K54" s="101"/>
      <c r="M54" s="101"/>
      <c r="O54" s="101"/>
      <c r="Q54" s="101"/>
      <c r="S54" s="101"/>
      <c r="U54" s="101"/>
    </row>
    <row r="55" spans="5:21" ht="13.5" customHeight="1">
      <c r="E55" s="101"/>
      <c r="G55" s="101"/>
      <c r="I55" s="101"/>
      <c r="K55" s="101"/>
      <c r="M55" s="101"/>
      <c r="O55" s="101"/>
      <c r="Q55" s="101"/>
      <c r="S55" s="101"/>
      <c r="U55" s="101"/>
    </row>
    <row r="56" spans="5:21" ht="13.5" customHeight="1">
      <c r="E56" s="101"/>
      <c r="G56" s="101"/>
      <c r="I56" s="101"/>
      <c r="K56" s="101"/>
      <c r="M56" s="101"/>
      <c r="O56" s="101"/>
      <c r="Q56" s="101"/>
      <c r="S56" s="101"/>
      <c r="U56" s="101"/>
    </row>
    <row r="57" spans="5:21" ht="13.5" customHeight="1">
      <c r="E57" s="101"/>
      <c r="G57" s="101"/>
      <c r="I57" s="101"/>
      <c r="K57" s="101"/>
      <c r="M57" s="101"/>
      <c r="O57" s="101"/>
      <c r="Q57" s="101"/>
      <c r="S57" s="101"/>
      <c r="U57" s="101"/>
    </row>
    <row r="58" spans="5:21" ht="13.5" customHeight="1">
      <c r="E58" s="101"/>
      <c r="G58" s="101"/>
      <c r="I58" s="101"/>
      <c r="K58" s="101"/>
      <c r="M58" s="101"/>
      <c r="O58" s="101"/>
      <c r="Q58" s="101"/>
      <c r="S58" s="101"/>
      <c r="U58" s="101"/>
    </row>
    <row r="59" spans="5:21">
      <c r="E59" s="101"/>
      <c r="G59" s="101"/>
      <c r="I59" s="101"/>
      <c r="K59" s="101"/>
      <c r="M59" s="101"/>
      <c r="O59" s="101"/>
      <c r="Q59" s="101"/>
      <c r="S59" s="101"/>
      <c r="U59" s="101"/>
    </row>
    <row r="60" spans="5:21">
      <c r="E60" s="101"/>
      <c r="G60" s="101"/>
      <c r="I60" s="101"/>
      <c r="K60" s="101"/>
      <c r="M60" s="101"/>
      <c r="O60" s="101"/>
      <c r="Q60" s="101"/>
      <c r="S60" s="101"/>
      <c r="U60" s="101"/>
    </row>
    <row r="61" spans="5:21">
      <c r="E61" s="101"/>
      <c r="G61" s="101"/>
      <c r="I61" s="101"/>
      <c r="K61" s="101"/>
      <c r="M61" s="101"/>
      <c r="O61" s="101"/>
      <c r="Q61" s="101"/>
      <c r="S61" s="101"/>
      <c r="U61" s="101"/>
    </row>
    <row r="62" spans="5:21">
      <c r="E62" s="101"/>
      <c r="G62" s="101"/>
      <c r="I62" s="101"/>
      <c r="K62" s="101"/>
      <c r="M62" s="101"/>
      <c r="O62" s="101"/>
      <c r="Q62" s="101"/>
      <c r="S62" s="101"/>
      <c r="U62" s="101"/>
    </row>
    <row r="63" spans="5:21">
      <c r="E63" s="101"/>
      <c r="G63" s="101"/>
      <c r="I63" s="101"/>
      <c r="K63" s="101"/>
      <c r="M63" s="101"/>
      <c r="O63" s="101"/>
      <c r="Q63" s="101"/>
      <c r="S63" s="101"/>
      <c r="U63" s="101"/>
    </row>
    <row r="64" spans="5:21">
      <c r="E64" s="101"/>
      <c r="G64" s="101"/>
      <c r="I64" s="101"/>
      <c r="K64" s="101"/>
      <c r="M64" s="101"/>
      <c r="O64" s="101"/>
      <c r="Q64" s="101"/>
      <c r="S64" s="101"/>
      <c r="U64" s="101"/>
    </row>
    <row r="65" spans="5:21">
      <c r="E65" s="101"/>
      <c r="G65" s="101"/>
      <c r="I65" s="101"/>
      <c r="K65" s="101"/>
      <c r="M65" s="101"/>
      <c r="O65" s="101"/>
      <c r="Q65" s="101"/>
      <c r="S65" s="101"/>
      <c r="U65" s="101"/>
    </row>
    <row r="66" spans="5:21">
      <c r="E66" s="101"/>
      <c r="G66" s="101"/>
      <c r="I66" s="101"/>
      <c r="K66" s="101"/>
      <c r="M66" s="101"/>
      <c r="O66" s="101"/>
      <c r="Q66" s="101"/>
      <c r="S66" s="101"/>
      <c r="U66" s="101"/>
    </row>
    <row r="67" spans="5:21">
      <c r="E67" s="101"/>
      <c r="G67" s="101"/>
      <c r="I67" s="101"/>
      <c r="K67" s="101"/>
      <c r="M67" s="101"/>
      <c r="O67" s="101"/>
      <c r="Q67" s="101"/>
      <c r="S67" s="101"/>
      <c r="U67" s="101"/>
    </row>
    <row r="68" spans="5:21">
      <c r="E68" s="101"/>
      <c r="G68" s="101"/>
      <c r="I68" s="101"/>
      <c r="K68" s="101"/>
      <c r="M68" s="101"/>
      <c r="O68" s="101"/>
      <c r="Q68" s="101"/>
      <c r="S68" s="101"/>
      <c r="U68" s="101"/>
    </row>
    <row r="69" spans="5:21">
      <c r="E69" s="101"/>
      <c r="G69" s="101"/>
      <c r="I69" s="101"/>
      <c r="K69" s="101"/>
      <c r="M69" s="101"/>
      <c r="O69" s="101"/>
      <c r="Q69" s="101"/>
      <c r="S69" s="101"/>
      <c r="U69" s="101"/>
    </row>
  </sheetData>
  <sheetProtection sheet="1" objects="1" scenarios="1"/>
  <protectedRanges>
    <protectedRange sqref="G7:G14 I7:I14 K7:K14 M7:M14 O7:O14 Q7:Q14 S7:S14 U7:U14 G21:G22 I21:I22 K21:K22 M21:M22 O21:O22 Q21:Q22 S21:S22 U21:U22 U19:U20 S19:S20 Q19:Q20 O19:O20 M19:M20 K19:K20 I19:I20 G19:G20" name="範囲1"/>
  </protectedRanges>
  <mergeCells count="48">
    <mergeCell ref="P5:Q5"/>
    <mergeCell ref="D17:D18"/>
    <mergeCell ref="F17:G17"/>
    <mergeCell ref="H17:I17"/>
    <mergeCell ref="E17:E18"/>
    <mergeCell ref="H5:I5"/>
    <mergeCell ref="E5:E6"/>
    <mergeCell ref="A2:F2"/>
    <mergeCell ref="Q3:U3"/>
    <mergeCell ref="L3:P3"/>
    <mergeCell ref="A23:C23"/>
    <mergeCell ref="P17:Q17"/>
    <mergeCell ref="A15:C15"/>
    <mergeCell ref="B5:C6"/>
    <mergeCell ref="A5:A6"/>
    <mergeCell ref="N5:O5"/>
    <mergeCell ref="D5:D6"/>
    <mergeCell ref="F5:G5"/>
    <mergeCell ref="C16:O16"/>
    <mergeCell ref="B17:C18"/>
    <mergeCell ref="A17:A18"/>
    <mergeCell ref="R5:S5"/>
    <mergeCell ref="L5:M5"/>
    <mergeCell ref="N2:P2"/>
    <mergeCell ref="G2:M2"/>
    <mergeCell ref="Q2:U2"/>
    <mergeCell ref="K1:U1"/>
    <mergeCell ref="T17:U17"/>
    <mergeCell ref="J17:K17"/>
    <mergeCell ref="R17:S17"/>
    <mergeCell ref="L17:M17"/>
    <mergeCell ref="G3:K3"/>
    <mergeCell ref="T5:U5"/>
    <mergeCell ref="J5:K5"/>
    <mergeCell ref="N17:O17"/>
    <mergeCell ref="P16:U16"/>
    <mergeCell ref="P4:U4"/>
    <mergeCell ref="C4:O4"/>
    <mergeCell ref="A3:F3"/>
    <mergeCell ref="A19:A20"/>
    <mergeCell ref="B12:C12"/>
    <mergeCell ref="B13:C13"/>
    <mergeCell ref="B14:C14"/>
    <mergeCell ref="B7:C7"/>
    <mergeCell ref="B8:C8"/>
    <mergeCell ref="B9:C9"/>
    <mergeCell ref="B10:C10"/>
    <mergeCell ref="B11:C11"/>
  </mergeCells>
  <phoneticPr fontId="20"/>
  <conditionalFormatting sqref="E7:E15">
    <cfRule type="expression" dxfId="130" priority="18" stopIfTrue="1">
      <formula>E7&gt;D7</formula>
    </cfRule>
  </conditionalFormatting>
  <conditionalFormatting sqref="E19:E23">
    <cfRule type="expression" dxfId="129" priority="9" stopIfTrue="1">
      <formula>E19&gt;D19</formula>
    </cfRule>
  </conditionalFormatting>
  <conditionalFormatting sqref="G7:G15">
    <cfRule type="expression" dxfId="128" priority="17" stopIfTrue="1">
      <formula>G7&gt;F7</formula>
    </cfRule>
  </conditionalFormatting>
  <conditionalFormatting sqref="G19:G23">
    <cfRule type="expression" dxfId="127" priority="8" stopIfTrue="1">
      <formula>G19&gt;F19</formula>
    </cfRule>
  </conditionalFormatting>
  <conditionalFormatting sqref="I7:I15">
    <cfRule type="expression" dxfId="126" priority="16" stopIfTrue="1">
      <formula>I7&gt;H7</formula>
    </cfRule>
  </conditionalFormatting>
  <conditionalFormatting sqref="I19:I23">
    <cfRule type="expression" dxfId="125" priority="7" stopIfTrue="1">
      <formula>I19&gt;H19</formula>
    </cfRule>
  </conditionalFormatting>
  <conditionalFormatting sqref="K7:K15">
    <cfRule type="expression" dxfId="124" priority="15" stopIfTrue="1">
      <formula>K7&gt;J7</formula>
    </cfRule>
  </conditionalFormatting>
  <conditionalFormatting sqref="K19:K23">
    <cfRule type="expression" dxfId="123" priority="6" stopIfTrue="1">
      <formula>K19&gt;J19</formula>
    </cfRule>
  </conditionalFormatting>
  <conditionalFormatting sqref="M7:M15">
    <cfRule type="expression" dxfId="122" priority="14" stopIfTrue="1">
      <formula>M7&gt;L7</formula>
    </cfRule>
  </conditionalFormatting>
  <conditionalFormatting sqref="M19:M23">
    <cfRule type="expression" dxfId="121" priority="5" stopIfTrue="1">
      <formula>M19&gt;L19</formula>
    </cfRule>
  </conditionalFormatting>
  <conditionalFormatting sqref="O7:O15">
    <cfRule type="expression" dxfId="120" priority="13" stopIfTrue="1">
      <formula>O7&gt;N7</formula>
    </cfRule>
  </conditionalFormatting>
  <conditionalFormatting sqref="O19:O23">
    <cfRule type="expression" dxfId="119" priority="4" stopIfTrue="1">
      <formula>O19&gt;N19</formula>
    </cfRule>
  </conditionalFormatting>
  <conditionalFormatting sqref="Q7:Q15">
    <cfRule type="expression" dxfId="118" priority="12" stopIfTrue="1">
      <formula>Q7&gt;P7</formula>
    </cfRule>
  </conditionalFormatting>
  <conditionalFormatting sqref="Q19:Q23">
    <cfRule type="expression" dxfId="117" priority="3" stopIfTrue="1">
      <formula>Q19&gt;P19</formula>
    </cfRule>
  </conditionalFormatting>
  <conditionalFormatting sqref="S7:S15">
    <cfRule type="expression" dxfId="116" priority="11" stopIfTrue="1">
      <formula>S7&gt;R7</formula>
    </cfRule>
  </conditionalFormatting>
  <conditionalFormatting sqref="S19:S23">
    <cfRule type="expression" dxfId="115" priority="2" stopIfTrue="1">
      <formula>S19&gt;R19</formula>
    </cfRule>
  </conditionalFormatting>
  <conditionalFormatting sqref="U7:U15">
    <cfRule type="expression" dxfId="114" priority="10" stopIfTrue="1">
      <formula>U7&gt;T7</formula>
    </cfRule>
  </conditionalFormatting>
  <conditionalFormatting sqref="U19:U23">
    <cfRule type="expression" dxfId="113" priority="1" stopIfTrue="1">
      <formula>U19&gt;T19</formula>
    </cfRule>
  </conditionalFormatting>
  <printOptions horizontalCentered="1"/>
  <pageMargins left="0.59055118110236227" right="0.59055118110236227" top="0.39370078740157483" bottom="0.39370078740157483" header="0.19685039370078741" footer="0.11811023622047245"/>
  <pageSetup paperSize="9" orientation="landscape" r:id="rId1"/>
  <headerFooter alignWithMargins="0">
    <oddHeader>&amp;R2026年4月現在</oddHeader>
    <oddFooter>&amp;C&amp;16&amp;P&amp;R&amp;G</oddFooter>
  </headerFooter>
  <drawing r:id="rId2"/>
  <legacyDrawingHF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22</vt:i4>
      </vt:variant>
      <vt:variant>
        <vt:lpstr>名前付き一覧</vt:lpstr>
      </vt:variant>
      <vt:variant>
        <vt:i4>20</vt:i4>
      </vt:variant>
    </vt:vector>
  </HeadingPairs>
  <TitlesOfParts>
    <vt:vector size="42" baseType="lpstr">
      <vt:lpstr>表紙</vt:lpstr>
      <vt:lpstr>納品に関するお願い </vt:lpstr>
      <vt:lpstr>休刊日</vt:lpstr>
      <vt:lpstr>料金表</vt:lpstr>
      <vt:lpstr>行政区画図</vt:lpstr>
      <vt:lpstr>合計表</vt:lpstr>
      <vt:lpstr>郡山市【中通り地区】</vt:lpstr>
      <vt:lpstr>田村市・田村郡【中通り地区】</vt:lpstr>
      <vt:lpstr>須賀川市・石川郡【中通り地区】</vt:lpstr>
      <vt:lpstr>白河市・西白河郡・東白川郡【中通り地区】</vt:lpstr>
      <vt:lpstr>二本松市・本宮市【中通り地区】</vt:lpstr>
      <vt:lpstr>福島市【中通り地区】</vt:lpstr>
      <vt:lpstr>伊達市・伊達郡【中通り地区】</vt:lpstr>
      <vt:lpstr>会津若松市・喜多方市【会津地区】</vt:lpstr>
      <vt:lpstr>耶麻郡・河沼郡【会津地区】</vt:lpstr>
      <vt:lpstr>大沼郡・南会津郡【会津地区】</vt:lpstr>
      <vt:lpstr>いわき市【浜通り地区】</vt:lpstr>
      <vt:lpstr>南相馬市・相馬市・相馬郡【浜通り地区】</vt:lpstr>
      <vt:lpstr>双葉郡【浜通り地区】</vt:lpstr>
      <vt:lpstr>茨城県</vt:lpstr>
      <vt:lpstr>Sheet1</vt:lpstr>
      <vt:lpstr>Sheet2</vt:lpstr>
      <vt:lpstr>いわき市【浜通り地区】!Print_Area</vt:lpstr>
      <vt:lpstr>伊達市・伊達郡【中通り地区】!Print_Area</vt:lpstr>
      <vt:lpstr>茨城県!Print_Area</vt:lpstr>
      <vt:lpstr>会津若松市・喜多方市【会津地区】!Print_Area</vt:lpstr>
      <vt:lpstr>休刊日!Print_Area</vt:lpstr>
      <vt:lpstr>郡山市【中通り地区】!Print_Area</vt:lpstr>
      <vt:lpstr>行政区画図!Print_Area</vt:lpstr>
      <vt:lpstr>合計表!Print_Area</vt:lpstr>
      <vt:lpstr>須賀川市・石川郡【中通り地区】!Print_Area</vt:lpstr>
      <vt:lpstr>双葉郡【浜通り地区】!Print_Area</vt:lpstr>
      <vt:lpstr>大沼郡・南会津郡【会津地区】!Print_Area</vt:lpstr>
      <vt:lpstr>田村市・田村郡【中通り地区】!Print_Area</vt:lpstr>
      <vt:lpstr>南相馬市・相馬市・相馬郡【浜通り地区】!Print_Area</vt:lpstr>
      <vt:lpstr>二本松市・本宮市【中通り地区】!Print_Area</vt:lpstr>
      <vt:lpstr>'納品に関するお願い '!Print_Area</vt:lpstr>
      <vt:lpstr>白河市・西白河郡・東白川郡【中通り地区】!Print_Area</vt:lpstr>
      <vt:lpstr>表紙!Print_Area</vt:lpstr>
      <vt:lpstr>福島市【中通り地区】!Print_Area</vt:lpstr>
      <vt:lpstr>耶麻郡・河沼郡【会津地区】!Print_Area</vt:lpstr>
      <vt:lpstr>料金表!Print_Area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aof22</dc:creator>
  <cp:lastModifiedBy>aofr602</cp:lastModifiedBy>
  <cp:lastPrinted>2026-04-20T02:10:54Z</cp:lastPrinted>
  <dcterms:created xsi:type="dcterms:W3CDTF">2011-04-22T12:13:17Z</dcterms:created>
  <dcterms:modified xsi:type="dcterms:W3CDTF">2026-05-25T06:35:44Z</dcterms:modified>
</cp:coreProperties>
</file>